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xr:revisionPtr revIDLastSave="0" documentId="8_{31A57B50-941D-41B2-9766-B3C05651B63C}" xr6:coauthVersionLast="47" xr6:coauthVersionMax="47" xr10:uidLastSave="{00000000-0000-0000-0000-000000000000}"/>
  <bookViews>
    <workbookView xWindow="-120" yWindow="-120" windowWidth="29040" windowHeight="15840" activeTab="9"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About" sheetId="51" r:id="rId13"/>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start_day">'1'!$AD$24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4" l="1"/>
  <c r="E28" i="1" l="1"/>
  <c r="A1" i="1"/>
  <c r="A1" i="43"/>
  <c r="K2" i="1" l="1"/>
  <c r="L2" i="1"/>
  <c r="M2" i="1"/>
  <c r="N2" i="1"/>
  <c r="O2" i="1"/>
  <c r="P2" i="1"/>
  <c r="Q2" i="1"/>
  <c r="S2" i="1"/>
  <c r="T2" i="1"/>
  <c r="U2" i="1"/>
  <c r="V2" i="1"/>
  <c r="W2" i="1"/>
  <c r="X2" i="1"/>
  <c r="Y2" i="1"/>
  <c r="K1" i="1" l="1"/>
  <c r="O3" i="1" s="1"/>
  <c r="S1" i="1"/>
  <c r="Q3" i="1"/>
  <c r="A1" i="50"/>
  <c r="A1" i="49"/>
  <c r="A1" i="48"/>
  <c r="A1" i="47"/>
  <c r="A1" i="46"/>
  <c r="A1" i="45"/>
  <c r="A1" i="42"/>
  <c r="A1" i="41"/>
  <c r="A1" i="40"/>
  <c r="S3" i="1" l="1"/>
  <c r="T3" i="1"/>
  <c r="U3" i="1"/>
  <c r="V3" i="1"/>
  <c r="W3" i="1"/>
  <c r="X3" i="1"/>
  <c r="Y3" i="1"/>
  <c r="S4" i="1"/>
  <c r="T4" i="1"/>
  <c r="U4" i="1"/>
  <c r="V4" i="1"/>
  <c r="W4" i="1"/>
  <c r="X4" i="1"/>
  <c r="Y4" i="1"/>
  <c r="S5" i="1"/>
  <c r="T5" i="1"/>
  <c r="U5" i="1"/>
  <c r="V5" i="1"/>
  <c r="W5" i="1"/>
  <c r="X5" i="1"/>
  <c r="Y5" i="1"/>
  <c r="S6" i="1"/>
  <c r="T6" i="1"/>
  <c r="U6" i="1"/>
  <c r="V6" i="1"/>
  <c r="W6" i="1"/>
  <c r="X6" i="1"/>
  <c r="Y6" i="1"/>
  <c r="S7" i="1"/>
  <c r="T7" i="1"/>
  <c r="U7" i="1"/>
  <c r="V7" i="1"/>
  <c r="W7" i="1"/>
  <c r="X7" i="1"/>
  <c r="Y7" i="1"/>
  <c r="S8" i="1"/>
  <c r="T8" i="1"/>
  <c r="U8" i="1"/>
  <c r="V8" i="1"/>
  <c r="W8" i="1"/>
  <c r="X8" i="1"/>
  <c r="Y8" i="1"/>
  <c r="N3" i="1"/>
  <c r="K3" i="1"/>
  <c r="L3" i="1"/>
  <c r="M3" i="1"/>
  <c r="P3" i="1"/>
  <c r="K4" i="1"/>
  <c r="L4" i="1"/>
  <c r="M4" i="1"/>
  <c r="N4" i="1"/>
  <c r="O4" i="1"/>
  <c r="P4" i="1"/>
  <c r="Q4" i="1"/>
  <c r="K5" i="1"/>
  <c r="L5" i="1"/>
  <c r="M5" i="1"/>
  <c r="N5" i="1"/>
  <c r="O5" i="1"/>
  <c r="P5" i="1"/>
  <c r="Q5" i="1"/>
  <c r="K6" i="1"/>
  <c r="L6" i="1"/>
  <c r="M6" i="1"/>
  <c r="N6" i="1"/>
  <c r="O6" i="1"/>
  <c r="P6" i="1"/>
  <c r="Q6" i="1"/>
  <c r="K7" i="1"/>
  <c r="L7" i="1"/>
  <c r="M7" i="1"/>
  <c r="N7" i="1"/>
  <c r="O7" i="1"/>
  <c r="P7" i="1"/>
  <c r="Q7" i="1"/>
  <c r="K8" i="1"/>
  <c r="L8" i="1"/>
  <c r="M8" i="1"/>
  <c r="N8" i="1"/>
  <c r="O8" i="1"/>
  <c r="P8" i="1"/>
  <c r="Q8" i="1"/>
  <c r="K1" i="50"/>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S10" i="50" l="1"/>
  <c r="K9" i="50"/>
  <c r="S10" i="49"/>
  <c r="K9" i="49"/>
  <c r="S10" i="48"/>
  <c r="K9" i="48"/>
  <c r="S10" i="47"/>
  <c r="K9" i="47"/>
  <c r="S10" i="46"/>
  <c r="K9" i="46"/>
  <c r="S10" i="45"/>
  <c r="K9" i="45"/>
  <c r="S10" i="44"/>
  <c r="K9" i="44"/>
  <c r="S10" i="43"/>
  <c r="K9" i="43"/>
  <c r="S10" i="42"/>
  <c r="K9" i="42"/>
  <c r="S10" i="41"/>
  <c r="K9" i="41"/>
  <c r="K10" i="40"/>
  <c r="I9" i="40"/>
  <c r="I10" i="1"/>
  <c r="G9"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K22" i="44" l="1"/>
  <c r="S22" i="44" s="1"/>
  <c r="A28" i="44" s="1"/>
  <c r="C28" i="44" s="1"/>
  <c r="E28" i="44" s="1"/>
  <c r="G28" i="44" s="1"/>
  <c r="I28" i="44" s="1"/>
  <c r="K28" i="44" s="1"/>
  <c r="S28" i="44" s="1"/>
  <c r="A34" i="44" s="1"/>
  <c r="C34" i="44" s="1"/>
  <c r="E34" i="44" s="1"/>
  <c r="G34" i="44" s="1"/>
  <c r="I34" i="44" s="1"/>
  <c r="K34" i="44" s="1"/>
  <c r="S34" i="44" s="1"/>
  <c r="A40" i="44" s="1"/>
  <c r="C40" i="44" s="1"/>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<sst xmlns="http://schemas.openxmlformats.org/spreadsheetml/2006/main" count="622" uniqueCount="186">
  <si>
    <t>Conestoga Football</t>
  </si>
  <si>
    <t>CALENDAR TEMPLATES by Vertex42.com</t>
  </si>
  <si>
    <t>https://www.vertex42.com/calendars/</t>
  </si>
  <si>
    <t xml:space="preserve">Equipment </t>
  </si>
  <si>
    <t>Equipment</t>
  </si>
  <si>
    <t>OFF</t>
  </si>
  <si>
    <t>Collection</t>
  </si>
  <si>
    <r>
      <t>Step 1:</t>
    </r>
    <r>
      <rPr>
        <b/>
        <sz val="12"/>
        <color theme="1" tint="0.34998626667073579"/>
        <rFont val="Calibri"/>
        <family val="2"/>
        <scheme val="minor"/>
      </rPr>
      <t xml:space="preserve"> Enter the Year and Start Month</t>
    </r>
  </si>
  <si>
    <t>Year</t>
  </si>
  <si>
    <t>Start Month</t>
  </si>
  <si>
    <r>
      <t>Step 2:</t>
    </r>
    <r>
      <rPr>
        <b/>
        <sz val="12"/>
        <color theme="1" tint="0.34998626667073579"/>
        <rFont val="Calibri"/>
        <family val="2"/>
        <scheme val="minor"/>
      </rPr>
      <t xml:space="preserve"> Choose the Start Day</t>
    </r>
  </si>
  <si>
    <t>Winter Sports</t>
  </si>
  <si>
    <t>Start Day of Week</t>
  </si>
  <si>
    <t>Begin</t>
  </si>
  <si>
    <r>
      <t>Step 3:</t>
    </r>
    <r>
      <rPr>
        <b/>
        <sz val="12"/>
        <color theme="1" tint="0.34998626667073579"/>
        <rFont val="Calibri"/>
        <family val="2"/>
        <scheme val="minor"/>
      </rPr>
      <t xml:space="preserve"> Customize the Theme Colors / Fonts</t>
    </r>
  </si>
  <si>
    <t>Wk 4</t>
  </si>
  <si>
    <t>Go to Page Layout &gt; Themes to choose</t>
  </si>
  <si>
    <t>different colors and fonts.</t>
  </si>
  <si>
    <r>
      <t>Step 4:</t>
    </r>
    <r>
      <rPr>
        <b/>
        <sz val="12"/>
        <color theme="1" tint="0.34998626667073579"/>
        <rFont val="Calibri"/>
        <family val="2"/>
        <scheme val="minor"/>
      </rPr>
      <t xml:space="preserve"> Print to Paper or PDF</t>
    </r>
  </si>
  <si>
    <t>Wk 5</t>
  </si>
  <si>
    <t>Thanksgiving Day</t>
  </si>
  <si>
    <t>Print the entire workbook, or print</t>
  </si>
  <si>
    <t>No School</t>
  </si>
  <si>
    <t>only the selected worksheets.</t>
  </si>
  <si>
    <t>Notes</t>
  </si>
  <si>
    <t>Calendar Templates by Vertex42</t>
  </si>
  <si>
    <t xml:space="preserve">No School </t>
  </si>
  <si>
    <t>Lifting 101</t>
  </si>
  <si>
    <t>for students</t>
  </si>
  <si>
    <t>3-4:30</t>
  </si>
  <si>
    <t>3-4:45</t>
  </si>
  <si>
    <t>Wk 7</t>
  </si>
  <si>
    <t>3-5pm</t>
  </si>
  <si>
    <t>Max Wk</t>
  </si>
  <si>
    <t>NO SCHOOL</t>
  </si>
  <si>
    <t>Wk 1 Winter</t>
  </si>
  <si>
    <t>Lift</t>
  </si>
  <si>
    <t>Wk 2 Winter</t>
  </si>
  <si>
    <t>Wk 3 Winter</t>
  </si>
  <si>
    <t>MLK Day</t>
  </si>
  <si>
    <t>Wk 4 Winter</t>
  </si>
  <si>
    <t>Wk 5 Winter</t>
  </si>
  <si>
    <t>Wk 6 Winter</t>
  </si>
  <si>
    <t>Wk 7 Winter</t>
  </si>
  <si>
    <t>President's Day</t>
  </si>
  <si>
    <t>WINTER MAX</t>
  </si>
  <si>
    <t>FULL TEAM</t>
  </si>
  <si>
    <t>Max Makeups</t>
  </si>
  <si>
    <t>Max Day</t>
  </si>
  <si>
    <t>Spring Sports</t>
  </si>
  <si>
    <t>Wk 1 Spring</t>
  </si>
  <si>
    <t>Wk 2 Spring</t>
  </si>
  <si>
    <t>Wk 3 Spring</t>
  </si>
  <si>
    <t>Eid al-Fitr</t>
  </si>
  <si>
    <t>Wk 4 Spring</t>
  </si>
  <si>
    <t>Wk 5 Spring</t>
  </si>
  <si>
    <t>Spring Break</t>
  </si>
  <si>
    <t>Wk 6 Spring</t>
  </si>
  <si>
    <t>Wk 7 Spring</t>
  </si>
  <si>
    <t>Spring MAX</t>
  </si>
  <si>
    <t>for Students</t>
  </si>
  <si>
    <t>Spring Practice 1</t>
  </si>
  <si>
    <t>Spring Practice 2</t>
  </si>
  <si>
    <t>Spring Practice 3</t>
  </si>
  <si>
    <t>Spring Practice 4</t>
  </si>
  <si>
    <t>Memorial Day</t>
  </si>
  <si>
    <t>3-6pm</t>
  </si>
  <si>
    <t>Upperclass Lift</t>
  </si>
  <si>
    <t>Underclass Lift</t>
  </si>
  <si>
    <t>Summer Week 1</t>
  </si>
  <si>
    <t>Spring Practice 5</t>
  </si>
  <si>
    <t>Spring Practice 6</t>
  </si>
  <si>
    <t>Spring Practice 7</t>
  </si>
  <si>
    <t>Spring Practice 8</t>
  </si>
  <si>
    <t>Spring Practice 9</t>
  </si>
  <si>
    <t>Summer Week 2</t>
  </si>
  <si>
    <t>Last Day</t>
  </si>
  <si>
    <t>Conestoga 7v7</t>
  </si>
  <si>
    <t>of School</t>
  </si>
  <si>
    <t>Tournament</t>
  </si>
  <si>
    <t>VFMS, 10:00am</t>
  </si>
  <si>
    <t>Summer Week 3</t>
  </si>
  <si>
    <t>Lift 9-11am</t>
  </si>
  <si>
    <t>Lift 5-6:30p</t>
  </si>
  <si>
    <t>Field Work</t>
  </si>
  <si>
    <t>Lift 5-7pm</t>
  </si>
  <si>
    <t>6:30-8pm</t>
  </si>
  <si>
    <t>Summer Week 4</t>
  </si>
  <si>
    <t>Lehigh 7v7</t>
  </si>
  <si>
    <t>&amp; BigMan Camp</t>
  </si>
  <si>
    <t>4th of July</t>
  </si>
  <si>
    <t>Summer Week 5</t>
  </si>
  <si>
    <t>Summer Week 6</t>
  </si>
  <si>
    <t>Summer Week 7</t>
  </si>
  <si>
    <t>SUMMER MAX</t>
  </si>
  <si>
    <t>9-11am</t>
  </si>
  <si>
    <t>Camp Opens</t>
  </si>
  <si>
    <t>3-7:30pm</t>
  </si>
  <si>
    <t>2-9pm</t>
  </si>
  <si>
    <t>Scrim @Unionville</t>
  </si>
  <si>
    <t>10am</t>
  </si>
  <si>
    <t>OJR HOME</t>
  </si>
  <si>
    <t>7pm</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</si>
  <si>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</si>
  <si>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</si>
  <si>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</si>
  <si>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</si>
  <si>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</si>
  <si>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</si>
  <si>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</si>
  <si>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6-7:30pm</t>
  </si>
  <si>
    <t>Practice 5-6pm</t>
  </si>
  <si>
    <t>WC Hend (H) 7v7</t>
  </si>
  <si>
    <r>
      <t xml:space="preserve">UM </t>
    </r>
    <r>
      <rPr>
        <b/>
        <sz val="14"/>
        <rFont val="Calibri"/>
        <family val="2"/>
        <scheme val="minor"/>
      </rPr>
      <t>(A)</t>
    </r>
    <r>
      <rPr>
        <sz val="14"/>
        <rFont val="Calibri"/>
        <family val="2"/>
        <scheme val="minor"/>
      </rPr>
      <t xml:space="preserve"> 7v7/Line</t>
    </r>
  </si>
  <si>
    <t>*SELF TRANSPORT*</t>
  </si>
  <si>
    <t>Camp Week 2</t>
  </si>
  <si>
    <t>2-8pm</t>
  </si>
  <si>
    <t>3-7pm</t>
  </si>
  <si>
    <t>Game Week</t>
  </si>
  <si>
    <t>Radnor AWAY</t>
  </si>
  <si>
    <t>Ridley AWAY</t>
  </si>
  <si>
    <t>Penncrest HOME</t>
  </si>
  <si>
    <t>Garnet V. HOME</t>
  </si>
  <si>
    <t>S. Haven HOME</t>
  </si>
  <si>
    <t>LM AWAY</t>
  </si>
  <si>
    <t>Marple HOME</t>
  </si>
  <si>
    <t>Haverford AWAY</t>
  </si>
  <si>
    <t>Playoffs Wk 1</t>
  </si>
  <si>
    <t>*if needed only*</t>
  </si>
  <si>
    <t>First Day of</t>
  </si>
  <si>
    <t>School</t>
  </si>
  <si>
    <t>Varsity 3-5:30</t>
  </si>
  <si>
    <t>3-6:30pm</t>
  </si>
  <si>
    <t>JV @ UD</t>
  </si>
  <si>
    <t>JV v Radnor</t>
  </si>
  <si>
    <t>JV v Ridley</t>
  </si>
  <si>
    <t>JV @ Penncrest</t>
  </si>
  <si>
    <t>JV @ Garnet Valley</t>
  </si>
  <si>
    <t>JV @ Strath Haven</t>
  </si>
  <si>
    <t>JV v LM</t>
  </si>
  <si>
    <t>JV v Haverford</t>
  </si>
  <si>
    <t>1pm</t>
  </si>
  <si>
    <t>3-5:30pm</t>
  </si>
  <si>
    <t>Upperclassmen</t>
  </si>
  <si>
    <t>Underclassmen</t>
  </si>
  <si>
    <t>Makeups</t>
  </si>
  <si>
    <t>Setup for 7v7</t>
  </si>
  <si>
    <t>Lift 3-5pm</t>
  </si>
  <si>
    <t>Lift 4-5:30pm</t>
  </si>
  <si>
    <t>*Carpool*</t>
  </si>
  <si>
    <t>Heat Acc</t>
  </si>
  <si>
    <t>5:30-8pm</t>
  </si>
  <si>
    <t>Meet</t>
  </si>
  <si>
    <t>the Program</t>
  </si>
  <si>
    <t>Helmet Handout</t>
  </si>
  <si>
    <t>JV @Marple</t>
  </si>
  <si>
    <t>8-9:30</t>
  </si>
  <si>
    <t>Kickoff Picnic</t>
  </si>
  <si>
    <t>6-7:30</t>
  </si>
  <si>
    <t>Offense</t>
  </si>
  <si>
    <t>Defense</t>
  </si>
  <si>
    <t>Defense, Graduation 6pm</t>
  </si>
  <si>
    <t>Combo</t>
  </si>
  <si>
    <t>8:15-9:30</t>
  </si>
  <si>
    <t>BSC Install #1</t>
  </si>
  <si>
    <t>BSC Install #2</t>
  </si>
  <si>
    <t>BSC Install #3</t>
  </si>
  <si>
    <t>BSC Install #7</t>
  </si>
  <si>
    <t>BSC Install #6</t>
  </si>
  <si>
    <t>BSC Install #5</t>
  </si>
  <si>
    <t>BSC Install #4</t>
  </si>
  <si>
    <t>BSC Install #8</t>
  </si>
  <si>
    <t>Attend morning OR evening</t>
  </si>
  <si>
    <t xml:space="preserve">Practice </t>
  </si>
  <si>
    <t>3-6:30</t>
  </si>
  <si>
    <t>UD Home</t>
  </si>
  <si>
    <t>4pm</t>
  </si>
  <si>
    <t>Varsity Practice</t>
  </si>
  <si>
    <t>3-5:30</t>
  </si>
  <si>
    <t>Practice</t>
  </si>
  <si>
    <t>1-3pm</t>
  </si>
  <si>
    <t>UD JV Away</t>
  </si>
  <si>
    <t>3-4:30pm</t>
  </si>
  <si>
    <t>Field Work Only</t>
  </si>
  <si>
    <t>4-6:30pm</t>
  </si>
  <si>
    <t>Varsity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</si>
</sst>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53"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sz val="14"/>
      <name val="Calibri"/>
      <family val="2"/>
      <scheme val="minor"/>
    </font>
    <font>
      <sz val="14"/>
      <color theme="4" tint="-0.249977111117893"/>
      <name val="Calibri"/>
      <family val="2"/>
      <scheme val="minor"/>
    </font>
    <font>
      <sz val="14"/>
      <color theme="1" tint="0.34998626667073579"/>
      <name val="Calibri"/>
      <family val="2"/>
      <scheme val="minor"/>
    </font>
    <font>
      <sz val="14"/>
      <color theme="1" tint="0.499984740745262"/>
      <name val="Calibri"/>
      <family val="2"/>
      <scheme val="minor"/>
    </font>
    <font>
      <sz val="14"/>
      <name val="Arial"/>
      <family val="2"/>
    </font>
    <font>
      <sz val="14"/>
      <color theme="0" tint="-0.34998626667073579"/>
      <name val="Arial"/>
      <family val="2"/>
    </font>
    <font>
      <b/>
      <sz val="36"/>
      <color theme="4" tint="-0.249977111117893"/>
      <name val="Calibri"/>
      <family val="2"/>
      <scheme val="major"/>
    </font>
    <font>
      <b/>
      <sz val="42"/>
      <color theme="4" tint="-0.249977111117893"/>
      <name val="Calibri"/>
      <family val="2"/>
      <scheme val="major"/>
    </font>
    <font>
      <sz val="14"/>
      <name val="Calibri"/>
      <family val="2"/>
      <scheme val="major"/>
    </font>
    <font>
      <sz val="11"/>
      <name val="Calibri"/>
      <family val="2"/>
      <scheme val="minor"/>
    </font>
    <font>
      <sz val="12"/>
      <name val="Calibri"/>
      <family val="2"/>
      <scheme val="minor"/>
    </font>
    <font>
      <b/>
      <sz val="14"/>
      <color theme="0"/>
      <name val="Calibri"/>
      <family val="2"/>
      <scheme val="minor"/>
    </font>
    <font>
      <sz val="14"/>
      <color theme="0"/>
      <name val="Calibri"/>
      <family val="2"/>
      <scheme val="minor"/>
    </font>
    <font>
      <sz val="8"/>
      <color theme="0"/>
      <name val="Calibri"/>
      <family val="2"/>
      <scheme val="minor"/>
    </font>
    <font>
      <b/>
      <sz val="12"/>
      <name val="Calibri"/>
      <family val="2"/>
      <scheme val="minor"/>
    </font>
    <font>
      <b/>
      <sz val="14"/>
      <color theme="1"/>
      <name val="Calibri"/>
      <family val="2"/>
      <scheme val="minor"/>
    </font>
    <font>
      <sz val="10"/>
      <color theme="1"/>
      <name val="Calibri"/>
      <family val="2"/>
      <scheme val="minor"/>
    </font>
    <font>
      <b/>
      <sz val="28"/>
      <color theme="4" tint="-0.249977111117893"/>
      <name val="Calibri"/>
      <family val="2"/>
      <scheme val="major"/>
    </font>
    <font>
      <b/>
      <sz val="14"/>
      <name val="Calibri"/>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7">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style="thin">
        <color indexed="64"/>
      </left>
      <right/>
      <top/>
      <bottom/>
      <diagonal/>
    </border>
    <border>
      <left/>
      <right style="thin">
        <color indexed="64"/>
      </right>
      <top/>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171">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6" fontId="13" fillId="0" borderId="0" xfId="0" applyNumberFormat="1" applyFont="1" applyAlignment="1">
      <alignment horizontal="left" vertical="top"/>
    </xf>
    <xf numFmtId="164"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4"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164"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6" fontId="21" fillId="0" borderId="0" xfId="0" applyNumberFormat="1" applyFont="1" applyAlignment="1">
      <alignment horizontal="left" vertical="top"/>
    </xf>
    <xf numFmtId="166" fontId="21" fillId="0" borderId="0" xfId="0" applyNumberFormat="1" applyFont="1" applyAlignment="1">
      <alignment vertical="top"/>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0" fontId="35" fillId="0" borderId="2" xfId="0" applyFont="1" applyBorder="1" applyAlignment="1">
      <alignment horizontal="left" vertical="center" shrinkToFit="1"/>
    </xf>
    <xf numFmtId="0" fontId="36" fillId="0" borderId="1" xfId="0" applyFont="1" applyBorder="1" applyAlignment="1">
      <alignment horizontal="left" vertical="center" indent="1"/>
    </xf>
    <xf numFmtId="0" fontId="34" fillId="0" borderId="7" xfId="0" applyFont="1" applyBorder="1"/>
    <xf numFmtId="0" fontId="37" fillId="0" borderId="2" xfId="0" applyFont="1" applyBorder="1"/>
    <xf numFmtId="0" fontId="34" fillId="0" borderId="3" xfId="0" applyFont="1" applyBorder="1" applyAlignment="1">
      <alignment horizontal="left" vertical="center"/>
    </xf>
    <xf numFmtId="0" fontId="34" fillId="0" borderId="0" xfId="0" applyFont="1" applyAlignment="1">
      <alignment vertical="center"/>
    </xf>
    <xf numFmtId="0" fontId="38" fillId="0" borderId="4" xfId="0" applyFont="1" applyBorder="1"/>
    <xf numFmtId="0" fontId="37" fillId="0" borderId="4" xfId="0" applyFont="1" applyBorder="1" applyAlignment="1">
      <alignment vertical="center"/>
    </xf>
    <xf numFmtId="0" fontId="49" fillId="0" borderId="2" xfId="0" applyFont="1" applyBorder="1" applyAlignment="1">
      <alignment horizontal="center" vertical="center" shrinkToFit="1"/>
    </xf>
    <xf numFmtId="0" fontId="0" fillId="3" borderId="0" xfId="0" applyFill="1" applyAlignment="1">
      <alignment vertical="center"/>
    </xf>
    <xf numFmtId="0" fontId="0" fillId="0" borderId="15" xfId="0" applyBorder="1" applyAlignment="1">
      <alignment vertical="center"/>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3" borderId="4" xfId="0" applyFont="1" applyFill="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35" fillId="3" borderId="7" xfId="0" applyFont="1" applyFill="1" applyBorder="1" applyAlignment="1">
      <alignment horizontal="left" vertical="center" shrinkToFit="1"/>
    </xf>
    <xf numFmtId="0" fontId="35" fillId="3" borderId="2" xfId="0" applyFont="1" applyFill="1" applyBorder="1" applyAlignment="1">
      <alignment horizontal="left" vertical="center" shrinkToFit="1"/>
    </xf>
    <xf numFmtId="164" fontId="4" fillId="0" borderId="1" xfId="0" applyNumberFormat="1" applyFont="1" applyBorder="1" applyAlignment="1">
      <alignment horizontal="center" vertical="center" shrinkToFit="1"/>
    </xf>
    <xf numFmtId="164" fontId="4" fillId="0" borderId="7" xfId="0" applyNumberFormat="1" applyFont="1" applyBorder="1" applyAlignment="1">
      <alignment horizontal="center" vertical="center" shrinkToFit="1"/>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5" fillId="0" borderId="7" xfId="0" applyFont="1" applyBorder="1" applyAlignment="1">
      <alignment horizontal="left" vertical="center" shrinkToFit="1"/>
    </xf>
    <xf numFmtId="0" fontId="35" fillId="0" borderId="2" xfId="0" applyFont="1" applyBorder="1" applyAlignment="1">
      <alignment horizontal="left" vertical="center" shrinkToFit="1"/>
    </xf>
    <xf numFmtId="0" fontId="34" fillId="3" borderId="5"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6" xfId="0" applyFont="1" applyFill="1" applyBorder="1" applyAlignment="1">
      <alignment horizontal="center" vertical="center"/>
    </xf>
    <xf numFmtId="165" fontId="15" fillId="5" borderId="0" xfId="0" applyNumberFormat="1" applyFont="1" applyFill="1" applyAlignment="1">
      <alignment horizontal="center" vertical="center"/>
    </xf>
    <xf numFmtId="167" fontId="14" fillId="4" borderId="10" xfId="0" applyNumberFormat="1" applyFont="1" applyFill="1" applyBorder="1" applyAlignment="1">
      <alignment horizontal="center" vertical="center" shrinkToFit="1"/>
    </xf>
    <xf numFmtId="167" fontId="14" fillId="4" borderId="1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6" fontId="51" fillId="0" borderId="0" xfId="0" applyNumberFormat="1" applyFont="1" applyAlignment="1">
      <alignment horizontal="center" vertical="center"/>
    </xf>
    <xf numFmtId="166" fontId="40" fillId="0" borderId="0" xfId="0" applyNumberFormat="1" applyFont="1" applyAlignment="1">
      <alignment horizontal="left" vertical="center"/>
    </xf>
    <xf numFmtId="167" fontId="14" fillId="4" borderId="9" xfId="0" applyNumberFormat="1" applyFont="1" applyFill="1" applyBorder="1" applyAlignment="1">
      <alignment horizontal="center" vertical="center" shrinkToFit="1"/>
    </xf>
    <xf numFmtId="16" fontId="34" fillId="0" borderId="3" xfId="0" applyNumberFormat="1" applyFont="1" applyBorder="1" applyAlignment="1">
      <alignment horizontal="center" vertical="center"/>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166" fontId="51" fillId="0" borderId="14" xfId="0" applyNumberFormat="1" applyFont="1" applyBorder="1" applyAlignment="1">
      <alignment horizontal="center" vertical="center"/>
    </xf>
    <xf numFmtId="166" fontId="40" fillId="0" borderId="0" xfId="0" applyNumberFormat="1" applyFont="1" applyAlignment="1">
      <alignment horizontal="center" vertical="center" wrapText="1"/>
    </xf>
    <xf numFmtId="166" fontId="40" fillId="0" borderId="14" xfId="0" applyNumberFormat="1" applyFont="1" applyBorder="1" applyAlignment="1">
      <alignment horizontal="center"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6" fillId="3" borderId="4" xfId="0" applyFont="1" applyFill="1" applyBorder="1" applyAlignment="1">
      <alignment horizontal="center" vertical="center"/>
    </xf>
    <xf numFmtId="0" fontId="6" fillId="0" borderId="0" xfId="0" applyFont="1" applyAlignment="1">
      <alignment horizontal="center" vertical="center"/>
    </xf>
    <xf numFmtId="0" fontId="6" fillId="3" borderId="6" xfId="0" applyFont="1" applyFill="1" applyBorder="1" applyAlignment="1">
      <alignment horizontal="center" vertical="center"/>
    </xf>
    <xf numFmtId="0" fontId="6" fillId="0" borderId="8" xfId="0" applyFont="1" applyBorder="1" applyAlignment="1">
      <alignment horizontal="center" vertical="center"/>
    </xf>
    <xf numFmtId="16" fontId="42"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166" fontId="40" fillId="0" borderId="0" xfId="0" applyNumberFormat="1" applyFont="1" applyAlignment="1">
      <alignment horizontal="center" vertical="center"/>
    </xf>
    <xf numFmtId="166" fontId="40" fillId="0" borderId="14" xfId="0" applyNumberFormat="1" applyFont="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0" xfId="0" applyFont="1" applyFill="1" applyAlignment="1">
      <alignment horizontal="center" vertical="center"/>
    </xf>
    <xf numFmtId="0" fontId="48" fillId="3" borderId="16" xfId="0" applyFont="1" applyFill="1" applyBorder="1" applyAlignment="1">
      <alignment horizontal="center" vertical="center"/>
    </xf>
    <xf numFmtId="0" fontId="42"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66" fontId="13" fillId="0" borderId="0" xfId="0" applyNumberFormat="1" applyFont="1" applyAlignment="1">
      <alignment horizontal="center" vertical="center"/>
    </xf>
    <xf numFmtId="166" fontId="13" fillId="0" borderId="14" xfId="0" applyNumberFormat="1" applyFont="1" applyBorder="1" applyAlignment="1">
      <alignment horizontal="center" vertical="center"/>
    </xf>
    <xf numFmtId="0" fontId="39" fillId="0" borderId="0" xfId="1" applyFont="1" applyFill="1" applyBorder="1" applyAlignment="1" applyProtection="1">
      <alignment horizontal="right" vertical="center"/>
    </xf>
    <xf numFmtId="0" fontId="39" fillId="0" borderId="4" xfId="1" applyFont="1" applyFill="1" applyBorder="1" applyAlignment="1" applyProtection="1">
      <alignment horizontal="right" vertical="center"/>
    </xf>
    <xf numFmtId="166" fontId="41" fillId="0" borderId="0" xfId="0" applyNumberFormat="1" applyFont="1" applyAlignment="1">
      <alignment horizontal="center" vertical="center"/>
    </xf>
    <xf numFmtId="166" fontId="41" fillId="0" borderId="14" xfId="0" applyNumberFormat="1" applyFont="1" applyBorder="1" applyAlignment="1">
      <alignment horizontal="center" vertical="center"/>
    </xf>
    <xf numFmtId="166" fontId="13" fillId="0" borderId="0" xfId="0" applyNumberFormat="1" applyFont="1" applyAlignment="1">
      <alignment horizontal="center" vertical="top"/>
    </xf>
    <xf numFmtId="166" fontId="13" fillId="0" borderId="14" xfId="0" applyNumberFormat="1" applyFont="1" applyBorder="1" applyAlignment="1">
      <alignment horizontal="center" vertical="top"/>
    </xf>
    <xf numFmtId="164" fontId="4" fillId="2" borderId="1" xfId="0" applyNumberFormat="1" applyFont="1" applyFill="1" applyBorder="1" applyAlignment="1">
      <alignment horizontal="center" vertical="center" shrinkToFit="1"/>
    </xf>
    <xf numFmtId="164" fontId="4" fillId="2" borderId="7" xfId="0" applyNumberFormat="1" applyFont="1" applyFill="1" applyBorder="1" applyAlignment="1">
      <alignment horizontal="center" vertical="center" shrinkToFit="1"/>
    </xf>
    <xf numFmtId="0" fontId="45" fillId="2" borderId="7" xfId="0" applyFont="1" applyFill="1" applyBorder="1" applyAlignment="1">
      <alignment horizontal="center" vertical="center" shrinkToFit="1"/>
    </xf>
    <xf numFmtId="0" fontId="45" fillId="2" borderId="2" xfId="0" applyFont="1" applyFill="1" applyBorder="1" applyAlignment="1">
      <alignment horizontal="center" vertical="center" shrinkToFit="1"/>
    </xf>
    <xf numFmtId="0" fontId="34" fillId="2" borderId="3" xfId="0" applyFont="1" applyFill="1" applyBorder="1" applyAlignment="1">
      <alignment horizontal="center" vertical="center"/>
    </xf>
    <xf numFmtId="0" fontId="46" fillId="2" borderId="0" xfId="0" applyFont="1" applyFill="1" applyAlignment="1">
      <alignment horizontal="center" vertical="center"/>
    </xf>
    <xf numFmtId="0" fontId="46" fillId="2" borderId="4" xfId="0" applyFont="1" applyFill="1" applyBorder="1" applyAlignment="1">
      <alignment horizontal="center" vertical="center"/>
    </xf>
    <xf numFmtId="0" fontId="46"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6"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0" xfId="0" applyFont="1" applyFill="1" applyAlignment="1">
      <alignment horizontal="center" vertical="center"/>
    </xf>
    <xf numFmtId="0" fontId="44" fillId="3" borderId="4" xfId="0" applyFont="1" applyFill="1" applyBorder="1" applyAlignment="1">
      <alignment horizontal="center" vertical="center"/>
    </xf>
    <xf numFmtId="0" fontId="4" fillId="0" borderId="0" xfId="0" applyFont="1" applyAlignment="1">
      <alignment horizontal="center" vertical="center"/>
    </xf>
    <xf numFmtId="0" fontId="52" fillId="0" borderId="3" xfId="0" applyFont="1" applyBorder="1" applyAlignment="1">
      <alignment horizontal="center" vertical="center"/>
    </xf>
    <xf numFmtId="0" fontId="52" fillId="0" borderId="0" xfId="0" applyFont="1" applyAlignment="1">
      <alignment horizontal="center" vertical="center"/>
    </xf>
    <xf numFmtId="0" fontId="52" fillId="0" borderId="4" xfId="0" applyFont="1" applyBorder="1" applyAlignment="1">
      <alignment horizontal="center" vertical="center"/>
    </xf>
    <xf numFmtId="0" fontId="50" fillId="0" borderId="7" xfId="0" applyFont="1" applyBorder="1" applyAlignment="1">
      <alignment horizontal="center" vertical="center" shrinkToFit="1"/>
    </xf>
    <xf numFmtId="0" fontId="50" fillId="0" borderId="2" xfId="0" applyFont="1" applyBorder="1" applyAlignment="1">
      <alignment horizontal="center" vertical="center" shrinkToFit="1"/>
    </xf>
    <xf numFmtId="0" fontId="42" fillId="0" borderId="15" xfId="0" applyFont="1" applyBorder="1" applyAlignment="1">
      <alignment horizontal="center" vertical="center"/>
    </xf>
    <xf numFmtId="0" fontId="12" fillId="3" borderId="3" xfId="0" applyFont="1" applyFill="1" applyBorder="1" applyAlignment="1">
      <alignment horizontal="center" vertical="center"/>
    </xf>
    <xf numFmtId="0" fontId="12" fillId="3" borderId="0" xfId="0" applyFont="1" applyFill="1" applyAlignment="1">
      <alignment horizontal="center" vertical="center"/>
    </xf>
    <xf numFmtId="0" fontId="12" fillId="3"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Alignment="1">
      <alignment horizontal="center" vertical="center"/>
    </xf>
    <xf numFmtId="0" fontId="48" fillId="3" borderId="4" xfId="0" applyFont="1" applyFill="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6" fontId="4" fillId="0" borderId="3" xfId="0" applyNumberFormat="1" applyFont="1" applyBorder="1" applyAlignment="1">
      <alignment horizontal="center" vertical="center"/>
    </xf>
    <xf numFmtId="0" fontId="44" fillId="0" borderId="0" xfId="0" applyFont="1" applyAlignment="1">
      <alignment horizontal="center" vertical="center"/>
    </xf>
    <xf numFmtId="0" fontId="48" fillId="0" borderId="3" xfId="0" applyFont="1" applyBorder="1" applyAlignment="1">
      <alignment horizontal="center" vertical="center"/>
    </xf>
    <xf numFmtId="0" fontId="48" fillId="0" borderId="0" xfId="0" applyFont="1" applyAlignment="1">
      <alignment horizontal="center" vertical="center"/>
    </xf>
    <xf numFmtId="0" fontId="48" fillId="0" borderId="4" xfId="0" applyFont="1" applyBorder="1" applyAlignment="1">
      <alignment horizontal="center" vertical="center"/>
    </xf>
    <xf numFmtId="166" fontId="13" fillId="0" borderId="0" xfId="0" applyNumberFormat="1" applyFont="1" applyAlignment="1">
      <alignment horizontal="left" vertical="top"/>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activeCell="E13" sqref="E13:F13"/>
    </sheetView>
  </sheetViews>
  <sheetFormatPr defaultRowHeight="12.75" x14ac:dyDescent="0.2"/>
  <cols>
    <col min="1" max="1" width="3.5703125" bestFit="1" customWidth="1"/>
    <col min="2" max="2" width="13.7109375" customWidth="1"/>
    <col min="3" max="3" width="4.85546875" customWidth="1"/>
    <col min="4" max="4" width="14.28515625" customWidth="1"/>
    <col min="5" max="5" width="3.85546875" customWidth="1"/>
    <col min="6" max="6" width="17.140625" customWidth="1"/>
    <col min="7" max="7" width="4.85546875" customWidth="1"/>
    <col min="8" max="8" width="13.7109375" customWidth="1"/>
    <col min="9" max="9" width="9.28515625" customWidth="1"/>
    <col min="10" max="10" width="11"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3" customFormat="1" ht="15" customHeight="1" x14ac:dyDescent="0.2">
      <c r="A1" s="91">
        <f>DATE(AD18,AD20,1)</f>
        <v>45597</v>
      </c>
      <c r="B1" s="91"/>
      <c r="C1" s="91"/>
      <c r="D1" s="91"/>
      <c r="E1" s="91"/>
      <c r="F1" s="92" t="s">
        <v>0</v>
      </c>
      <c r="G1" s="92"/>
      <c r="H1" s="92"/>
      <c r="I1" s="92"/>
      <c r="J1" s="92"/>
      <c r="K1" s="84">
        <f>DATE(YEAR(A1),MONTH(A1)-1,1)</f>
        <v>45566</v>
      </c>
      <c r="L1" s="84"/>
      <c r="M1" s="84"/>
      <c r="N1" s="84"/>
      <c r="O1" s="84"/>
      <c r="P1" s="84"/>
      <c r="Q1" s="84"/>
      <c r="S1" s="84">
        <f>DATE(YEAR(A1),MONTH(A1)+1,1)</f>
        <v>45627</v>
      </c>
      <c r="T1" s="84"/>
      <c r="U1" s="84"/>
      <c r="V1" s="84"/>
      <c r="W1" s="84"/>
      <c r="X1" s="84"/>
      <c r="Y1" s="84"/>
    </row>
    <row r="2" spans="1:32" s="3" customFormat="1" ht="11.25" customHeight="1" x14ac:dyDescent="0.2">
      <c r="A2" s="91"/>
      <c r="B2" s="91"/>
      <c r="C2" s="91"/>
      <c r="D2" s="91"/>
      <c r="E2" s="91"/>
      <c r="F2" s="92"/>
      <c r="G2" s="92"/>
      <c r="H2" s="92"/>
      <c r="I2" s="92"/>
      <c r="J2" s="92"/>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32" s="4" customFormat="1" ht="9" customHeight="1" x14ac:dyDescent="0.2">
      <c r="A3" s="91"/>
      <c r="B3" s="91"/>
      <c r="C3" s="91"/>
      <c r="D3" s="91"/>
      <c r="E3" s="91"/>
      <c r="F3" s="92"/>
      <c r="G3" s="92"/>
      <c r="H3" s="92"/>
      <c r="I3" s="92"/>
      <c r="J3" s="92"/>
      <c r="K3" s="22" t="str">
        <f t="shared" ref="K3:Q8" si="0">IF(MONTH($K$1)&lt;&gt;MONTH($K$1-(WEEKDAY($K$1,1)-(start_day-1))-IF((WEEKDAY($K$1,1)-(start_day-1))&lt;=0,7,0)+(ROW(K3)-ROW($K$3))*7+(COLUMN(K3)-COLUMN($K$3)+1)),"",$K$1-(WEEKDAY($K$1,1)-(start_day-1))-IF((WEEKDAY($K$1,1)-(start_day-1))&lt;=0,7,0)+(ROW(K3)-ROW($K$3))*7+(COLUMN(K3)-COLUMN($K$3)+1))</f>
        <v/>
      </c>
      <c r="L3" s="22" t="str">
        <f t="shared" si="0"/>
        <v/>
      </c>
      <c r="M3" s="22">
        <f t="shared" si="0"/>
        <v>45566</v>
      </c>
      <c r="N3" s="22">
        <f t="shared" si="0"/>
        <v>45567</v>
      </c>
      <c r="O3" s="22">
        <f t="shared" si="0"/>
        <v>45568</v>
      </c>
      <c r="P3" s="22">
        <f t="shared" si="0"/>
        <v>45569</v>
      </c>
      <c r="Q3" s="22">
        <f t="shared" si="0"/>
        <v>45570</v>
      </c>
      <c r="R3" s="3"/>
      <c r="S3" s="22">
        <f t="shared" ref="S3:Y8" si="1">IF(MONTH($S$1)&lt;&gt;MONTH($S$1-(WEEKDAY($S$1,1)-(start_day-1))-IF((WEEKDAY($S$1,1)-(start_day-1))&lt;=0,7,0)+(ROW(S3)-ROW($S$3))*7+(COLUMN(S3)-COLUMN($S$3)+1)),"",$S$1-(WEEKDAY($S$1,1)-(start_day-1))-IF((WEEKDAY($S$1,1)-(start_day-1))&lt;=0,7,0)+(ROW(S3)-ROW($S$3))*7+(COLUMN(S3)-COLUMN($S$3)+1))</f>
        <v>45627</v>
      </c>
      <c r="T3" s="22">
        <f t="shared" si="1"/>
        <v>45628</v>
      </c>
      <c r="U3" s="22">
        <f t="shared" si="1"/>
        <v>45629</v>
      </c>
      <c r="V3" s="22">
        <f t="shared" si="1"/>
        <v>45630</v>
      </c>
      <c r="W3" s="22">
        <f t="shared" si="1"/>
        <v>45631</v>
      </c>
      <c r="X3" s="22">
        <f t="shared" si="1"/>
        <v>45632</v>
      </c>
      <c r="Y3" s="22">
        <f t="shared" si="1"/>
        <v>45633</v>
      </c>
      <c r="AB3" s="3"/>
      <c r="AC3" s="3"/>
      <c r="AD3" s="3"/>
      <c r="AE3" s="3"/>
    </row>
    <row r="4" spans="1:32" s="4" customFormat="1" ht="9" customHeight="1" x14ac:dyDescent="0.2">
      <c r="A4" s="91"/>
      <c r="B4" s="91"/>
      <c r="C4" s="91"/>
      <c r="D4" s="91"/>
      <c r="E4" s="91"/>
      <c r="F4" s="92"/>
      <c r="G4" s="92"/>
      <c r="H4" s="92"/>
      <c r="I4" s="92"/>
      <c r="J4" s="92"/>
      <c r="K4" s="22">
        <f t="shared" si="0"/>
        <v>45571</v>
      </c>
      <c r="L4" s="22">
        <f t="shared" si="0"/>
        <v>45572</v>
      </c>
      <c r="M4" s="22">
        <f t="shared" si="0"/>
        <v>45573</v>
      </c>
      <c r="N4" s="22">
        <f t="shared" si="0"/>
        <v>45574</v>
      </c>
      <c r="O4" s="22">
        <f t="shared" si="0"/>
        <v>45575</v>
      </c>
      <c r="P4" s="22">
        <f t="shared" si="0"/>
        <v>45576</v>
      </c>
      <c r="Q4" s="22">
        <f t="shared" si="0"/>
        <v>45577</v>
      </c>
      <c r="R4" s="3"/>
      <c r="S4" s="22">
        <f t="shared" si="1"/>
        <v>45634</v>
      </c>
      <c r="T4" s="22">
        <f t="shared" si="1"/>
        <v>45635</v>
      </c>
      <c r="U4" s="22">
        <f t="shared" si="1"/>
        <v>45636</v>
      </c>
      <c r="V4" s="22">
        <f t="shared" si="1"/>
        <v>45637</v>
      </c>
      <c r="W4" s="22">
        <f t="shared" si="1"/>
        <v>45638</v>
      </c>
      <c r="X4" s="22">
        <f t="shared" si="1"/>
        <v>45639</v>
      </c>
      <c r="Y4" s="22">
        <f t="shared" si="1"/>
        <v>45640</v>
      </c>
      <c r="AB4" s="3"/>
      <c r="AC4" s="3"/>
      <c r="AD4" s="3"/>
      <c r="AE4" s="3"/>
    </row>
    <row r="5" spans="1:32" s="4" customFormat="1" ht="9" customHeight="1" x14ac:dyDescent="0.2">
      <c r="A5" s="91"/>
      <c r="B5" s="91"/>
      <c r="C5" s="91"/>
      <c r="D5" s="91"/>
      <c r="E5" s="91"/>
      <c r="F5" s="92"/>
      <c r="G5" s="92"/>
      <c r="H5" s="92"/>
      <c r="I5" s="92"/>
      <c r="J5" s="92"/>
      <c r="K5" s="22">
        <f t="shared" si="0"/>
        <v>45578</v>
      </c>
      <c r="L5" s="22">
        <f t="shared" si="0"/>
        <v>45579</v>
      </c>
      <c r="M5" s="22">
        <f t="shared" si="0"/>
        <v>45580</v>
      </c>
      <c r="N5" s="22">
        <f t="shared" si="0"/>
        <v>45581</v>
      </c>
      <c r="O5" s="22">
        <f t="shared" si="0"/>
        <v>45582</v>
      </c>
      <c r="P5" s="22">
        <f t="shared" si="0"/>
        <v>45583</v>
      </c>
      <c r="Q5" s="22">
        <f t="shared" si="0"/>
        <v>45584</v>
      </c>
      <c r="R5" s="3"/>
      <c r="S5" s="22">
        <f t="shared" si="1"/>
        <v>45641</v>
      </c>
      <c r="T5" s="22">
        <f t="shared" si="1"/>
        <v>45642</v>
      </c>
      <c r="U5" s="22">
        <f t="shared" si="1"/>
        <v>45643</v>
      </c>
      <c r="V5" s="22">
        <f t="shared" si="1"/>
        <v>45644</v>
      </c>
      <c r="W5" s="22">
        <f t="shared" si="1"/>
        <v>45645</v>
      </c>
      <c r="X5" s="22">
        <f t="shared" si="1"/>
        <v>45646</v>
      </c>
      <c r="Y5" s="22">
        <f t="shared" si="1"/>
        <v>45647</v>
      </c>
      <c r="AB5" s="3"/>
      <c r="AC5" s="3"/>
      <c r="AD5" s="3"/>
      <c r="AE5" s="3"/>
    </row>
    <row r="6" spans="1:32" s="4" customFormat="1" ht="9" customHeight="1" x14ac:dyDescent="0.2">
      <c r="A6" s="91"/>
      <c r="B6" s="91"/>
      <c r="C6" s="91"/>
      <c r="D6" s="91"/>
      <c r="E6" s="91"/>
      <c r="F6" s="92"/>
      <c r="G6" s="92"/>
      <c r="H6" s="92"/>
      <c r="I6" s="92"/>
      <c r="J6" s="92"/>
      <c r="K6" s="22">
        <f t="shared" si="0"/>
        <v>45585</v>
      </c>
      <c r="L6" s="22">
        <f t="shared" si="0"/>
        <v>45586</v>
      </c>
      <c r="M6" s="22">
        <f t="shared" si="0"/>
        <v>45587</v>
      </c>
      <c r="N6" s="22">
        <f t="shared" si="0"/>
        <v>45588</v>
      </c>
      <c r="O6" s="22">
        <f t="shared" si="0"/>
        <v>45589</v>
      </c>
      <c r="P6" s="22">
        <f t="shared" si="0"/>
        <v>45590</v>
      </c>
      <c r="Q6" s="22">
        <f t="shared" si="0"/>
        <v>45591</v>
      </c>
      <c r="R6" s="3"/>
      <c r="S6" s="22">
        <f t="shared" si="1"/>
        <v>45648</v>
      </c>
      <c r="T6" s="22">
        <f t="shared" si="1"/>
        <v>45649</v>
      </c>
      <c r="U6" s="22">
        <f t="shared" si="1"/>
        <v>45650</v>
      </c>
      <c r="V6" s="22">
        <f t="shared" si="1"/>
        <v>45651</v>
      </c>
      <c r="W6" s="22">
        <f t="shared" si="1"/>
        <v>45652</v>
      </c>
      <c r="X6" s="22">
        <f t="shared" si="1"/>
        <v>45653</v>
      </c>
      <c r="Y6" s="22">
        <f t="shared" si="1"/>
        <v>45654</v>
      </c>
      <c r="AB6" s="3"/>
      <c r="AC6" s="3"/>
      <c r="AD6" s="3"/>
      <c r="AE6" s="3"/>
    </row>
    <row r="7" spans="1:32" s="4" customFormat="1" ht="9" customHeight="1" x14ac:dyDescent="0.2">
      <c r="A7" s="91"/>
      <c r="B7" s="91"/>
      <c r="C7" s="91"/>
      <c r="D7" s="91"/>
      <c r="E7" s="91"/>
      <c r="F7" s="92"/>
      <c r="G7" s="92"/>
      <c r="H7" s="92"/>
      <c r="I7" s="92"/>
      <c r="J7" s="92"/>
      <c r="K7" s="22">
        <f t="shared" si="0"/>
        <v>45592</v>
      </c>
      <c r="L7" s="22">
        <f t="shared" si="0"/>
        <v>45593</v>
      </c>
      <c r="M7" s="22">
        <f t="shared" si="0"/>
        <v>45594</v>
      </c>
      <c r="N7" s="22">
        <f t="shared" si="0"/>
        <v>45595</v>
      </c>
      <c r="O7" s="22">
        <f t="shared" si="0"/>
        <v>45596</v>
      </c>
      <c r="P7" s="22" t="str">
        <f t="shared" si="0"/>
        <v/>
      </c>
      <c r="Q7" s="22" t="str">
        <f t="shared" si="0"/>
        <v/>
      </c>
      <c r="R7" s="3"/>
      <c r="S7" s="22">
        <f t="shared" si="1"/>
        <v>45655</v>
      </c>
      <c r="T7" s="22">
        <f t="shared" si="1"/>
        <v>45656</v>
      </c>
      <c r="U7" s="22">
        <f t="shared" si="1"/>
        <v>45657</v>
      </c>
      <c r="V7" s="22" t="str">
        <f t="shared" si="1"/>
        <v/>
      </c>
      <c r="W7" s="22" t="str">
        <f t="shared" si="1"/>
        <v/>
      </c>
      <c r="X7" s="22" t="str">
        <f t="shared" si="1"/>
        <v/>
      </c>
      <c r="Y7" s="22" t="str">
        <f t="shared" si="1"/>
        <v/>
      </c>
      <c r="AB7" s="3"/>
      <c r="AC7" s="3"/>
      <c r="AD7" s="3"/>
      <c r="AE7" s="3"/>
    </row>
    <row r="8" spans="1:32"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2" s="1" customFormat="1" ht="21" customHeight="1" x14ac:dyDescent="0.25">
      <c r="A9" s="93">
        <f>A10</f>
        <v>45592</v>
      </c>
      <c r="B9" s="85"/>
      <c r="C9" s="85">
        <f>C10</f>
        <v>45593</v>
      </c>
      <c r="D9" s="85"/>
      <c r="E9" s="85">
        <f>E10</f>
        <v>45594</v>
      </c>
      <c r="F9" s="85"/>
      <c r="G9" s="85">
        <f>G10</f>
        <v>45595</v>
      </c>
      <c r="H9" s="85"/>
      <c r="I9" s="85">
        <f>I10</f>
        <v>45596</v>
      </c>
      <c r="J9" s="85"/>
      <c r="K9" s="85">
        <f>K10</f>
        <v>45597</v>
      </c>
      <c r="L9" s="85"/>
      <c r="M9" s="85"/>
      <c r="N9" s="85"/>
      <c r="O9" s="85"/>
      <c r="P9" s="85"/>
      <c r="Q9" s="85"/>
      <c r="R9" s="85"/>
      <c r="S9" s="85">
        <f>S10</f>
        <v>45598</v>
      </c>
      <c r="T9" s="85"/>
      <c r="U9" s="85"/>
      <c r="V9" s="85"/>
      <c r="W9" s="85"/>
      <c r="X9" s="85"/>
      <c r="Y9" s="85"/>
      <c r="Z9" s="86"/>
      <c r="AB9" s="43" t="s">
        <v>1</v>
      </c>
      <c r="AC9" s="43"/>
      <c r="AD9" s="43"/>
      <c r="AE9" s="43"/>
      <c r="AF9" s="43"/>
    </row>
    <row r="10" spans="1:32" s="1" customFormat="1" ht="18.75" x14ac:dyDescent="0.25">
      <c r="A10" s="14">
        <f>$A$1-(WEEKDAY($A$1,1)-(start_day-1))-IF((WEEKDAY($A$1,1)-(start_day-1))&lt;=0,7,0)+1</f>
        <v>45592</v>
      </c>
      <c r="B10" s="15"/>
      <c r="C10" s="12">
        <f>A10+1</f>
        <v>45593</v>
      </c>
      <c r="D10" s="13"/>
      <c r="E10" s="12">
        <f>C10+1</f>
        <v>45594</v>
      </c>
      <c r="F10" s="13"/>
      <c r="G10" s="12">
        <f>E10+1</f>
        <v>45595</v>
      </c>
      <c r="H10" s="13"/>
      <c r="I10" s="12">
        <f>G10+1</f>
        <v>45596</v>
      </c>
      <c r="J10" s="13"/>
      <c r="K10" s="66">
        <f>I10+1</f>
        <v>45597</v>
      </c>
      <c r="L10" s="67"/>
      <c r="M10" s="89"/>
      <c r="N10" s="89"/>
      <c r="O10" s="89"/>
      <c r="P10" s="89"/>
      <c r="Q10" s="89"/>
      <c r="R10" s="90"/>
      <c r="S10" s="62">
        <f>K10+1</f>
        <v>45598</v>
      </c>
      <c r="T10" s="63"/>
      <c r="U10" s="87"/>
      <c r="V10" s="87"/>
      <c r="W10" s="87"/>
      <c r="X10" s="87"/>
      <c r="Y10" s="87"/>
      <c r="Z10" s="88"/>
      <c r="AB10" s="44" t="s">
        <v>2</v>
      </c>
      <c r="AC10" s="44"/>
      <c r="AD10" s="44"/>
      <c r="AE10" s="44"/>
      <c r="AF10" s="44"/>
    </row>
    <row r="11" spans="1:32" s="1" customFormat="1" ht="18.75" x14ac:dyDescent="0.2">
      <c r="A11" s="68"/>
      <c r="B11" s="69"/>
      <c r="C11" s="59" t="s">
        <v>3</v>
      </c>
      <c r="D11" s="60"/>
      <c r="E11" s="59" t="s">
        <v>4</v>
      </c>
      <c r="F11" s="60"/>
      <c r="G11" s="59" t="s">
        <v>5</v>
      </c>
      <c r="H11" s="60"/>
      <c r="I11" s="59" t="s">
        <v>5</v>
      </c>
      <c r="J11" s="60"/>
      <c r="K11" s="59" t="s">
        <v>5</v>
      </c>
      <c r="L11" s="61"/>
      <c r="M11" s="61"/>
      <c r="N11" s="61"/>
      <c r="O11" s="61"/>
      <c r="P11" s="61"/>
      <c r="Q11" s="61"/>
      <c r="R11" s="60"/>
      <c r="S11" s="56"/>
      <c r="T11" s="57"/>
      <c r="U11" s="57"/>
      <c r="V11" s="57"/>
      <c r="W11" s="57"/>
      <c r="X11" s="57"/>
      <c r="Y11" s="57"/>
      <c r="Z11" s="58"/>
    </row>
    <row r="12" spans="1:32" s="1" customFormat="1" ht="18.75" x14ac:dyDescent="0.2">
      <c r="A12" s="68"/>
      <c r="B12" s="69"/>
      <c r="C12" s="59" t="s">
        <v>6</v>
      </c>
      <c r="D12" s="60"/>
      <c r="E12" s="59" t="s">
        <v>6</v>
      </c>
      <c r="F12" s="60"/>
      <c r="G12" s="59"/>
      <c r="H12" s="60"/>
      <c r="I12" s="59"/>
      <c r="J12" s="60"/>
      <c r="K12" s="59"/>
      <c r="L12" s="61"/>
      <c r="M12" s="61"/>
      <c r="N12" s="61"/>
      <c r="O12" s="61"/>
      <c r="P12" s="61"/>
      <c r="Q12" s="61"/>
      <c r="R12" s="60"/>
      <c r="S12" s="56"/>
      <c r="T12" s="57"/>
      <c r="U12" s="57"/>
      <c r="V12" s="57"/>
      <c r="W12" s="57"/>
      <c r="X12" s="57"/>
      <c r="Y12" s="57"/>
      <c r="Z12" s="58"/>
    </row>
    <row r="13" spans="1:32" s="1" customFormat="1" ht="18.75" x14ac:dyDescent="0.2">
      <c r="A13" s="68"/>
      <c r="B13" s="69"/>
      <c r="C13" s="59"/>
      <c r="D13" s="60"/>
      <c r="E13" s="59"/>
      <c r="F13" s="60"/>
      <c r="G13" s="59"/>
      <c r="H13" s="60"/>
      <c r="I13" s="59"/>
      <c r="J13" s="60"/>
      <c r="K13" s="59"/>
      <c r="L13" s="61"/>
      <c r="M13" s="61"/>
      <c r="N13" s="61"/>
      <c r="O13" s="61"/>
      <c r="P13" s="61"/>
      <c r="Q13" s="61"/>
      <c r="R13" s="60"/>
      <c r="S13" s="56"/>
      <c r="T13" s="57"/>
      <c r="U13" s="57"/>
      <c r="V13" s="57"/>
      <c r="W13" s="57"/>
      <c r="X13" s="57"/>
      <c r="Y13" s="57"/>
      <c r="Z13" s="58"/>
    </row>
    <row r="14" spans="1:32" s="1" customFormat="1" ht="18.75" x14ac:dyDescent="0.2">
      <c r="A14" s="68"/>
      <c r="B14" s="69"/>
      <c r="C14" s="59"/>
      <c r="D14" s="60"/>
      <c r="E14" s="59"/>
      <c r="F14" s="60"/>
      <c r="G14" s="59"/>
      <c r="H14" s="60"/>
      <c r="I14" s="94"/>
      <c r="J14" s="60"/>
      <c r="K14" s="59"/>
      <c r="L14" s="61"/>
      <c r="M14" s="61"/>
      <c r="N14" s="61"/>
      <c r="O14" s="61"/>
      <c r="P14" s="61"/>
      <c r="Q14" s="61"/>
      <c r="R14" s="60"/>
      <c r="S14" s="56"/>
      <c r="T14" s="57"/>
      <c r="U14" s="57"/>
      <c r="V14" s="57"/>
      <c r="W14" s="57"/>
      <c r="X14" s="57"/>
      <c r="Y14" s="57"/>
      <c r="Z14" s="58"/>
    </row>
    <row r="15" spans="1:32" s="2" customFormat="1" ht="13.15" customHeight="1" x14ac:dyDescent="0.2">
      <c r="A15" s="73"/>
      <c r="B15" s="74"/>
      <c r="C15" s="70"/>
      <c r="D15" s="71"/>
      <c r="E15" s="70"/>
      <c r="F15" s="71"/>
      <c r="G15" s="70"/>
      <c r="H15" s="71"/>
      <c r="I15" s="70"/>
      <c r="J15" s="71"/>
      <c r="K15" s="70"/>
      <c r="L15" s="72"/>
      <c r="M15" s="72"/>
      <c r="N15" s="72"/>
      <c r="O15" s="72"/>
      <c r="P15" s="72"/>
      <c r="Q15" s="72"/>
      <c r="R15" s="71"/>
      <c r="S15" s="81"/>
      <c r="T15" s="82"/>
      <c r="U15" s="82"/>
      <c r="V15" s="82"/>
      <c r="W15" s="82"/>
      <c r="X15" s="82"/>
      <c r="Y15" s="82"/>
      <c r="Z15" s="83"/>
      <c r="AA15" s="1"/>
    </row>
    <row r="16" spans="1:32" s="1" customFormat="1" ht="18.75" x14ac:dyDescent="0.2">
      <c r="A16" s="14">
        <f>S10+1</f>
        <v>45599</v>
      </c>
      <c r="B16" s="15"/>
      <c r="C16" s="12">
        <f>A16+1</f>
        <v>45600</v>
      </c>
      <c r="D16" s="45"/>
      <c r="E16" s="12">
        <f>C16+1</f>
        <v>45601</v>
      </c>
      <c r="F16" s="45"/>
      <c r="G16" s="12">
        <f>E16+1</f>
        <v>45602</v>
      </c>
      <c r="H16" s="45"/>
      <c r="I16" s="12">
        <f>G16+1</f>
        <v>45603</v>
      </c>
      <c r="J16" s="45"/>
      <c r="K16" s="66">
        <f>I16+1</f>
        <v>45604</v>
      </c>
      <c r="L16" s="67"/>
      <c r="M16" s="79"/>
      <c r="N16" s="79"/>
      <c r="O16" s="79"/>
      <c r="P16" s="79"/>
      <c r="Q16" s="79"/>
      <c r="R16" s="80"/>
      <c r="S16" s="62">
        <f>K16+1</f>
        <v>45605</v>
      </c>
      <c r="T16" s="63"/>
      <c r="U16" s="64"/>
      <c r="V16" s="64"/>
      <c r="W16" s="64"/>
      <c r="X16" s="64"/>
      <c r="Y16" s="64"/>
      <c r="Z16" s="65"/>
      <c r="AB16" s="27" t="s">
        <v>7</v>
      </c>
      <c r="AC16" s="10"/>
      <c r="AD16" s="10"/>
    </row>
    <row r="17" spans="1:31" s="1" customFormat="1" ht="18.75" x14ac:dyDescent="0.2">
      <c r="A17" s="68"/>
      <c r="B17" s="69"/>
      <c r="C17" s="59" t="s">
        <v>5</v>
      </c>
      <c r="D17" s="60"/>
      <c r="E17" s="59" t="s">
        <v>5</v>
      </c>
      <c r="F17" s="60"/>
      <c r="G17" s="59" t="s">
        <v>5</v>
      </c>
      <c r="H17" s="60"/>
      <c r="I17" s="59" t="s">
        <v>5</v>
      </c>
      <c r="J17" s="60"/>
      <c r="K17" s="59" t="s">
        <v>5</v>
      </c>
      <c r="L17" s="61"/>
      <c r="M17" s="61"/>
      <c r="N17" s="61"/>
      <c r="O17" s="61"/>
      <c r="P17" s="61"/>
      <c r="Q17" s="61"/>
      <c r="R17" s="60"/>
      <c r="S17" s="56"/>
      <c r="T17" s="57"/>
      <c r="U17" s="57"/>
      <c r="V17" s="57"/>
      <c r="W17" s="57"/>
      <c r="X17" s="57"/>
      <c r="Y17" s="57"/>
      <c r="Z17" s="58"/>
      <c r="AB17" s="10"/>
    </row>
    <row r="18" spans="1:31" s="1" customFormat="1" ht="18.75" x14ac:dyDescent="0.2">
      <c r="A18" s="68"/>
      <c r="B18" s="69"/>
      <c r="C18" s="59"/>
      <c r="D18" s="60"/>
      <c r="E18" s="59"/>
      <c r="F18" s="60"/>
      <c r="G18" s="59"/>
      <c r="H18" s="60"/>
      <c r="I18" s="59"/>
      <c r="J18" s="60"/>
      <c r="K18" s="59"/>
      <c r="L18" s="61"/>
      <c r="M18" s="61"/>
      <c r="N18" s="61"/>
      <c r="O18" s="61"/>
      <c r="P18" s="61"/>
      <c r="Q18" s="61"/>
      <c r="R18" s="60"/>
      <c r="S18" s="56"/>
      <c r="T18" s="57"/>
      <c r="U18" s="57"/>
      <c r="V18" s="57"/>
      <c r="W18" s="57"/>
      <c r="X18" s="57"/>
      <c r="Y18" s="57"/>
      <c r="Z18" s="58"/>
      <c r="AB18" s="10"/>
      <c r="AC18" s="28" t="s">
        <v>8</v>
      </c>
      <c r="AD18" s="29">
        <v>2024</v>
      </c>
    </row>
    <row r="19" spans="1:31" s="1" customFormat="1" ht="18.75" x14ac:dyDescent="0.2">
      <c r="A19" s="68"/>
      <c r="B19" s="69"/>
      <c r="E19" s="59"/>
      <c r="F19" s="60"/>
      <c r="G19" s="59"/>
      <c r="H19" s="60"/>
      <c r="I19" s="59"/>
      <c r="J19" s="60"/>
      <c r="K19" s="59"/>
      <c r="L19" s="61"/>
      <c r="M19" s="61"/>
      <c r="N19" s="61"/>
      <c r="O19" s="61"/>
      <c r="P19" s="61"/>
      <c r="Q19" s="61"/>
      <c r="R19" s="60"/>
      <c r="S19" s="56"/>
      <c r="T19" s="57"/>
      <c r="U19" s="57"/>
      <c r="V19" s="57"/>
      <c r="W19" s="57"/>
      <c r="X19" s="57"/>
      <c r="Y19" s="57"/>
      <c r="Z19" s="58"/>
      <c r="AB19" s="10"/>
    </row>
    <row r="20" spans="1:31" s="1" customFormat="1" ht="18.75" x14ac:dyDescent="0.2">
      <c r="A20" s="68"/>
      <c r="B20" s="69"/>
      <c r="E20" s="59"/>
      <c r="F20" s="60"/>
      <c r="G20" s="59"/>
      <c r="H20" s="60"/>
      <c r="I20" s="59"/>
      <c r="J20" s="60"/>
      <c r="K20" s="59"/>
      <c r="L20" s="61"/>
      <c r="M20" s="61"/>
      <c r="N20" s="61"/>
      <c r="O20" s="61"/>
      <c r="P20" s="61"/>
      <c r="Q20" s="61"/>
      <c r="R20" s="60"/>
      <c r="S20" s="56"/>
      <c r="T20" s="57"/>
      <c r="U20" s="57"/>
      <c r="V20" s="57"/>
      <c r="W20" s="57"/>
      <c r="X20" s="57"/>
      <c r="Y20" s="57"/>
      <c r="Z20" s="58"/>
      <c r="AB20" s="10"/>
      <c r="AC20" s="28" t="s">
        <v>9</v>
      </c>
      <c r="AD20" s="29">
        <v>11</v>
      </c>
    </row>
    <row r="21" spans="1:31" s="2" customFormat="1" ht="13.15" customHeight="1" x14ac:dyDescent="0.2">
      <c r="A21" s="73"/>
      <c r="B21" s="74"/>
      <c r="C21" s="70"/>
      <c r="D21" s="71"/>
      <c r="E21" s="70"/>
      <c r="F21" s="71"/>
      <c r="G21" s="70"/>
      <c r="H21" s="71"/>
      <c r="I21" s="70"/>
      <c r="J21" s="71"/>
      <c r="K21" s="70"/>
      <c r="L21" s="72"/>
      <c r="M21" s="72"/>
      <c r="N21" s="72"/>
      <c r="O21" s="72"/>
      <c r="P21" s="72"/>
      <c r="Q21" s="72"/>
      <c r="R21" s="71"/>
      <c r="S21" s="81"/>
      <c r="T21" s="82"/>
      <c r="U21" s="82"/>
      <c r="V21" s="82"/>
      <c r="W21" s="82"/>
      <c r="X21" s="82"/>
      <c r="Y21" s="82"/>
      <c r="Z21" s="83"/>
      <c r="AA21" s="1"/>
      <c r="AB21" s="1"/>
      <c r="AC21" s="1"/>
      <c r="AD21" s="1"/>
      <c r="AE21" s="1"/>
    </row>
    <row r="22" spans="1:31" s="1" customFormat="1" ht="18.75" x14ac:dyDescent="0.2">
      <c r="A22" s="14">
        <f>S16+1</f>
        <v>45606</v>
      </c>
      <c r="B22" s="15"/>
      <c r="C22" s="12">
        <f>A22+1</f>
        <v>45607</v>
      </c>
      <c r="D22" s="45"/>
      <c r="E22" s="12">
        <f>C22+1</f>
        <v>45608</v>
      </c>
      <c r="F22" s="45"/>
      <c r="G22" s="12">
        <f>E22+1</f>
        <v>45609</v>
      </c>
      <c r="H22" s="45"/>
      <c r="I22" s="12">
        <f>G22+1</f>
        <v>45610</v>
      </c>
      <c r="J22" s="45"/>
      <c r="K22" s="66">
        <f>I22+1</f>
        <v>45611</v>
      </c>
      <c r="L22" s="67"/>
      <c r="M22" s="79"/>
      <c r="N22" s="79"/>
      <c r="O22" s="79"/>
      <c r="P22" s="79"/>
      <c r="Q22" s="79"/>
      <c r="R22" s="80"/>
      <c r="S22" s="62">
        <f>K22+1</f>
        <v>45612</v>
      </c>
      <c r="T22" s="63"/>
      <c r="U22" s="64"/>
      <c r="V22" s="64"/>
      <c r="W22" s="64"/>
      <c r="X22" s="64"/>
      <c r="Y22" s="64"/>
      <c r="Z22" s="65"/>
      <c r="AB22" s="27" t="s">
        <v>10</v>
      </c>
      <c r="AC22" s="2"/>
      <c r="AD22" s="2"/>
      <c r="AE22" s="2"/>
    </row>
    <row r="23" spans="1:31" s="1" customFormat="1" ht="18.75" x14ac:dyDescent="0.2">
      <c r="A23" s="68"/>
      <c r="B23" s="69"/>
      <c r="C23" s="59" t="s">
        <v>5</v>
      </c>
      <c r="D23" s="60"/>
      <c r="E23" s="59" t="s">
        <v>5</v>
      </c>
      <c r="F23" s="60"/>
      <c r="G23" s="59" t="s">
        <v>5</v>
      </c>
      <c r="H23" s="60"/>
      <c r="I23" s="59" t="s">
        <v>5</v>
      </c>
      <c r="J23" s="60"/>
      <c r="K23" s="59" t="s">
        <v>5</v>
      </c>
      <c r="L23" s="61"/>
      <c r="M23" s="61"/>
      <c r="N23" s="61"/>
      <c r="O23" s="61"/>
      <c r="P23" s="61"/>
      <c r="Q23" s="61"/>
      <c r="R23" s="60"/>
      <c r="S23" s="56"/>
      <c r="T23" s="57"/>
      <c r="U23" s="57"/>
      <c r="V23" s="57"/>
      <c r="W23" s="57"/>
      <c r="X23" s="57"/>
      <c r="Y23" s="57"/>
      <c r="Z23" s="58"/>
      <c r="AC23" s="10"/>
      <c r="AD23" s="10"/>
    </row>
    <row r="24" spans="1:31" s="1" customFormat="1" ht="18.75" x14ac:dyDescent="0.2">
      <c r="A24" s="68"/>
      <c r="B24" s="69"/>
      <c r="C24" s="59"/>
      <c r="D24" s="60"/>
      <c r="E24" s="59"/>
      <c r="F24" s="60"/>
      <c r="G24" s="59"/>
      <c r="H24" s="60"/>
      <c r="I24" s="59"/>
      <c r="J24" s="60"/>
      <c r="K24" s="59" t="s">
        <v>11</v>
      </c>
      <c r="L24" s="61"/>
      <c r="M24" s="61"/>
      <c r="N24" s="61"/>
      <c r="O24" s="61"/>
      <c r="P24" s="61"/>
      <c r="Q24" s="61"/>
      <c r="R24" s="60"/>
      <c r="S24" s="56"/>
      <c r="T24" s="57"/>
      <c r="U24" s="57"/>
      <c r="V24" s="57"/>
      <c r="W24" s="57"/>
      <c r="X24" s="57"/>
      <c r="Y24" s="57"/>
      <c r="Z24" s="58"/>
      <c r="AB24" s="10"/>
      <c r="AC24" s="28" t="s">
        <v>12</v>
      </c>
      <c r="AD24" s="29">
        <v>1</v>
      </c>
      <c r="AE24" s="2"/>
    </row>
    <row r="25" spans="1:31" s="1" customFormat="1" ht="18.75" x14ac:dyDescent="0.2">
      <c r="A25" s="68"/>
      <c r="B25" s="69"/>
      <c r="C25" s="59"/>
      <c r="D25" s="60"/>
      <c r="G25" s="59"/>
      <c r="H25" s="60"/>
      <c r="I25" s="59"/>
      <c r="J25" s="60"/>
      <c r="K25" s="59" t="s">
        <v>13</v>
      </c>
      <c r="L25" s="61"/>
      <c r="M25" s="61"/>
      <c r="N25" s="61"/>
      <c r="O25" s="61"/>
      <c r="P25" s="61"/>
      <c r="Q25" s="61"/>
      <c r="R25" s="60"/>
      <c r="S25" s="56"/>
      <c r="T25" s="57"/>
      <c r="U25" s="57"/>
      <c r="V25" s="57"/>
      <c r="W25" s="57"/>
      <c r="X25" s="57"/>
      <c r="Y25" s="57"/>
      <c r="Z25" s="58"/>
      <c r="AB25" s="10"/>
      <c r="AC25" s="10"/>
      <c r="AD25" s="10"/>
    </row>
    <row r="26" spans="1:31" s="1" customFormat="1" ht="18.75" x14ac:dyDescent="0.2">
      <c r="A26" s="68"/>
      <c r="B26" s="69"/>
      <c r="C26" s="59"/>
      <c r="D26" s="60"/>
      <c r="G26" s="59"/>
      <c r="H26" s="60"/>
      <c r="I26" s="59"/>
      <c r="J26" s="60"/>
      <c r="K26" s="59"/>
      <c r="L26" s="61"/>
      <c r="M26" s="61"/>
      <c r="N26" s="61"/>
      <c r="O26" s="61"/>
      <c r="P26" s="61"/>
      <c r="Q26" s="61"/>
      <c r="R26" s="60"/>
      <c r="S26" s="56"/>
      <c r="T26" s="57"/>
      <c r="U26" s="57"/>
      <c r="V26" s="57"/>
      <c r="W26" s="57"/>
      <c r="X26" s="57"/>
      <c r="Y26" s="57"/>
      <c r="Z26" s="58"/>
      <c r="AD26" s="10"/>
    </row>
    <row r="27" spans="1:31" s="2" customFormat="1" ht="18.75" x14ac:dyDescent="0.2">
      <c r="A27" s="73"/>
      <c r="B27" s="74"/>
      <c r="C27" s="70"/>
      <c r="D27" s="71"/>
      <c r="E27" s="70"/>
      <c r="F27" s="71"/>
      <c r="G27" s="70"/>
      <c r="H27" s="71"/>
      <c r="I27" s="70"/>
      <c r="J27" s="71"/>
      <c r="K27" s="70"/>
      <c r="L27" s="72"/>
      <c r="M27" s="72"/>
      <c r="N27" s="72"/>
      <c r="O27" s="72"/>
      <c r="P27" s="72"/>
      <c r="Q27" s="72"/>
      <c r="R27" s="71"/>
      <c r="S27" s="81"/>
      <c r="T27" s="82"/>
      <c r="U27" s="82"/>
      <c r="V27" s="82"/>
      <c r="W27" s="82"/>
      <c r="X27" s="82"/>
      <c r="Y27" s="82"/>
      <c r="Z27" s="83"/>
      <c r="AA27" s="1"/>
      <c r="AD27" s="10"/>
      <c r="AE27" s="1"/>
    </row>
    <row r="28" spans="1:31" s="1" customFormat="1" ht="18.75" x14ac:dyDescent="0.2">
      <c r="A28" s="14">
        <f>S22+1</f>
        <v>45613</v>
      </c>
      <c r="B28" s="15"/>
      <c r="C28" s="12">
        <f>A28+1</f>
        <v>45614</v>
      </c>
      <c r="D28" s="45"/>
      <c r="E28" s="12">
        <f>C28+1</f>
        <v>45615</v>
      </c>
      <c r="F28" s="45"/>
      <c r="G28" s="12">
        <f>E28+1</f>
        <v>45616</v>
      </c>
      <c r="H28" s="45"/>
      <c r="I28" s="12">
        <f>G28+1</f>
        <v>45617</v>
      </c>
      <c r="J28" s="45"/>
      <c r="K28" s="66">
        <f>I28+1</f>
        <v>45618</v>
      </c>
      <c r="L28" s="67"/>
      <c r="M28" s="79"/>
      <c r="N28" s="79"/>
      <c r="O28" s="79"/>
      <c r="P28" s="79"/>
      <c r="Q28" s="79"/>
      <c r="R28" s="80"/>
      <c r="S28" s="62">
        <f>K28+1</f>
        <v>45619</v>
      </c>
      <c r="T28" s="63"/>
      <c r="U28" s="64"/>
      <c r="V28" s="64"/>
      <c r="W28" s="64"/>
      <c r="X28" s="64"/>
      <c r="Y28" s="64"/>
      <c r="Z28" s="65"/>
      <c r="AB28" s="27" t="s">
        <v>14</v>
      </c>
      <c r="AC28" s="10"/>
      <c r="AD28" s="10"/>
    </row>
    <row r="29" spans="1:31" s="1" customFormat="1" ht="18.75" x14ac:dyDescent="0.2">
      <c r="A29" s="68" t="s">
        <v>15</v>
      </c>
      <c r="B29" s="69"/>
      <c r="C29" s="59" t="s">
        <v>5</v>
      </c>
      <c r="D29" s="60"/>
      <c r="E29" s="59" t="s">
        <v>5</v>
      </c>
      <c r="F29" s="60"/>
      <c r="G29" s="59" t="s">
        <v>5</v>
      </c>
      <c r="H29" s="60"/>
      <c r="I29" s="59" t="s">
        <v>5</v>
      </c>
      <c r="J29" s="60"/>
      <c r="K29" s="59" t="s">
        <v>5</v>
      </c>
      <c r="L29" s="61"/>
      <c r="M29" s="61"/>
      <c r="N29" s="61"/>
      <c r="O29" s="61"/>
      <c r="P29" s="61"/>
      <c r="Q29" s="61"/>
      <c r="R29" s="60"/>
      <c r="S29" s="56"/>
      <c r="T29" s="57"/>
      <c r="U29" s="57"/>
      <c r="V29" s="57"/>
      <c r="W29" s="57"/>
      <c r="X29" s="57"/>
      <c r="Y29" s="57"/>
      <c r="Z29" s="58"/>
      <c r="AB29" s="10"/>
      <c r="AC29" s="30" t="s">
        <v>16</v>
      </c>
      <c r="AD29" s="10"/>
    </row>
    <row r="30" spans="1:31" s="1" customFormat="1" ht="18.75" x14ac:dyDescent="0.2">
      <c r="A30" s="68"/>
      <c r="B30" s="69"/>
      <c r="C30" s="59"/>
      <c r="D30" s="60"/>
      <c r="E30" s="59"/>
      <c r="F30" s="60"/>
      <c r="G30" s="59"/>
      <c r="H30" s="60"/>
      <c r="I30" s="59"/>
      <c r="J30" s="60"/>
      <c r="K30" s="59"/>
      <c r="L30" s="61"/>
      <c r="M30" s="61"/>
      <c r="N30" s="61"/>
      <c r="O30" s="61"/>
      <c r="P30" s="61"/>
      <c r="Q30" s="61"/>
      <c r="R30" s="60"/>
      <c r="S30" s="56"/>
      <c r="T30" s="57"/>
      <c r="U30" s="57"/>
      <c r="V30" s="57"/>
      <c r="W30" s="57"/>
      <c r="X30" s="57"/>
      <c r="Y30" s="57"/>
      <c r="Z30" s="58"/>
      <c r="AB30" s="10"/>
      <c r="AC30" s="30" t="s">
        <v>17</v>
      </c>
      <c r="AD30" s="10"/>
      <c r="AE30" s="2"/>
    </row>
    <row r="31" spans="1:31" s="1" customFormat="1" ht="18.75" x14ac:dyDescent="0.2">
      <c r="A31" s="68"/>
      <c r="B31" s="69"/>
      <c r="C31" s="59"/>
      <c r="D31" s="60"/>
      <c r="E31" s="59"/>
      <c r="F31" s="60"/>
      <c r="G31" s="59"/>
      <c r="H31" s="60"/>
      <c r="I31" s="59"/>
      <c r="J31" s="60"/>
      <c r="K31" s="59"/>
      <c r="L31" s="61"/>
      <c r="M31" s="61"/>
      <c r="N31" s="61"/>
      <c r="O31" s="61"/>
      <c r="P31" s="61"/>
      <c r="Q31" s="61"/>
      <c r="R31" s="60"/>
      <c r="S31" s="56"/>
      <c r="T31" s="57"/>
      <c r="U31" s="57"/>
      <c r="V31" s="57"/>
      <c r="W31" s="57"/>
      <c r="X31" s="57"/>
      <c r="Y31" s="57"/>
      <c r="Z31" s="58"/>
      <c r="AC31" s="10"/>
      <c r="AD31" s="10"/>
    </row>
    <row r="32" spans="1:31" s="1" customFormat="1" ht="18.75" x14ac:dyDescent="0.2">
      <c r="A32" s="68"/>
      <c r="B32" s="69"/>
      <c r="C32" s="59"/>
      <c r="D32" s="60"/>
      <c r="E32" s="59"/>
      <c r="F32" s="60"/>
      <c r="G32" s="59"/>
      <c r="H32" s="60"/>
      <c r="I32" s="59"/>
      <c r="J32" s="60"/>
      <c r="K32" s="59"/>
      <c r="L32" s="61"/>
      <c r="M32" s="61"/>
      <c r="N32" s="61"/>
      <c r="O32" s="61"/>
      <c r="P32" s="61"/>
      <c r="Q32" s="61"/>
      <c r="R32" s="60"/>
      <c r="S32" s="56"/>
      <c r="T32" s="57"/>
      <c r="U32" s="57"/>
      <c r="V32" s="57"/>
      <c r="W32" s="57"/>
      <c r="X32" s="57"/>
      <c r="Y32" s="57"/>
      <c r="Z32" s="58"/>
      <c r="AD32" s="10"/>
    </row>
    <row r="33" spans="1:31" s="2" customFormat="1" ht="18.75" x14ac:dyDescent="0.2">
      <c r="A33" s="73"/>
      <c r="B33" s="74"/>
      <c r="C33" s="70"/>
      <c r="D33" s="71"/>
      <c r="E33" s="70"/>
      <c r="F33" s="71"/>
      <c r="G33" s="70"/>
      <c r="H33" s="71"/>
      <c r="I33" s="70"/>
      <c r="J33" s="71"/>
      <c r="K33" s="70"/>
      <c r="L33" s="72"/>
      <c r="M33" s="72"/>
      <c r="N33" s="72"/>
      <c r="O33" s="72"/>
      <c r="P33" s="72"/>
      <c r="Q33" s="72"/>
      <c r="R33" s="71"/>
      <c r="S33" s="81"/>
      <c r="T33" s="82"/>
      <c r="U33" s="82"/>
      <c r="V33" s="82"/>
      <c r="W33" s="82"/>
      <c r="X33" s="82"/>
      <c r="Y33" s="82"/>
      <c r="Z33" s="83"/>
      <c r="AA33" s="1"/>
      <c r="AD33" s="1"/>
      <c r="AE33" s="1"/>
    </row>
    <row r="34" spans="1:31" s="1" customFormat="1" ht="18.75" x14ac:dyDescent="0.2">
      <c r="A34" s="14">
        <f>S28+1</f>
        <v>45620</v>
      </c>
      <c r="B34" s="15"/>
      <c r="C34" s="12">
        <f>A34+1</f>
        <v>45621</v>
      </c>
      <c r="D34" s="45"/>
      <c r="E34" s="12">
        <f>C34+1</f>
        <v>45622</v>
      </c>
      <c r="F34" s="45"/>
      <c r="G34" s="12">
        <f>E34+1</f>
        <v>45623</v>
      </c>
      <c r="H34" s="45"/>
      <c r="I34" s="12">
        <f>G34+1</f>
        <v>45624</v>
      </c>
      <c r="J34" s="45"/>
      <c r="K34" s="66">
        <f>I34+1</f>
        <v>45625</v>
      </c>
      <c r="L34" s="67"/>
      <c r="M34" s="79"/>
      <c r="N34" s="79"/>
      <c r="O34" s="79"/>
      <c r="P34" s="79"/>
      <c r="Q34" s="79"/>
      <c r="R34" s="80"/>
      <c r="S34" s="62">
        <f>K34+1</f>
        <v>45626</v>
      </c>
      <c r="T34" s="63"/>
      <c r="U34" s="64"/>
      <c r="V34" s="64"/>
      <c r="W34" s="64"/>
      <c r="X34" s="64"/>
      <c r="Y34" s="64"/>
      <c r="Z34" s="65"/>
      <c r="AB34" s="27" t="s">
        <v>18</v>
      </c>
      <c r="AC34" s="10"/>
    </row>
    <row r="35" spans="1:31" s="1" customFormat="1" ht="18.75" x14ac:dyDescent="0.2">
      <c r="A35" s="68" t="s">
        <v>19</v>
      </c>
      <c r="B35" s="69"/>
      <c r="C35" s="59"/>
      <c r="D35" s="60"/>
      <c r="E35" s="59"/>
      <c r="F35" s="60"/>
      <c r="I35" s="59" t="s">
        <v>20</v>
      </c>
      <c r="J35" s="60"/>
      <c r="K35" s="59"/>
      <c r="L35" s="61"/>
      <c r="M35" s="61"/>
      <c r="N35" s="61"/>
      <c r="O35" s="61"/>
      <c r="P35" s="61"/>
      <c r="Q35" s="61"/>
      <c r="R35" s="60"/>
      <c r="S35" s="56"/>
      <c r="T35" s="57"/>
      <c r="U35" s="57"/>
      <c r="V35" s="57"/>
      <c r="W35" s="57"/>
      <c r="X35" s="57"/>
      <c r="Y35" s="57"/>
      <c r="Z35" s="58"/>
      <c r="AB35" s="10"/>
      <c r="AC35" s="30" t="s">
        <v>21</v>
      </c>
    </row>
    <row r="36" spans="1:31" s="1" customFormat="1" ht="18.75" x14ac:dyDescent="0.2">
      <c r="A36" s="68"/>
      <c r="B36" s="69"/>
      <c r="C36" s="59"/>
      <c r="D36" s="60"/>
      <c r="E36" s="59"/>
      <c r="F36" s="60"/>
      <c r="G36" s="59" t="s">
        <v>22</v>
      </c>
      <c r="H36" s="60"/>
      <c r="I36" s="59" t="s">
        <v>22</v>
      </c>
      <c r="J36" s="60"/>
      <c r="K36" s="59" t="s">
        <v>22</v>
      </c>
      <c r="L36" s="61"/>
      <c r="M36" s="61"/>
      <c r="N36" s="61"/>
      <c r="O36" s="61"/>
      <c r="P36" s="61"/>
      <c r="Q36" s="61"/>
      <c r="R36" s="60"/>
      <c r="S36" s="56"/>
      <c r="T36" s="57"/>
      <c r="U36" s="57"/>
      <c r="V36" s="57"/>
      <c r="W36" s="57"/>
      <c r="X36" s="57"/>
      <c r="Y36" s="57"/>
      <c r="Z36" s="58"/>
      <c r="AC36" s="30" t="s">
        <v>23</v>
      </c>
    </row>
    <row r="37" spans="1:31" s="1" customFormat="1" ht="18.75" x14ac:dyDescent="0.2">
      <c r="A37" s="68"/>
      <c r="B37" s="69"/>
      <c r="C37" s="59"/>
      <c r="D37" s="60"/>
      <c r="G37" s="59"/>
      <c r="H37" s="60"/>
      <c r="I37" s="59"/>
      <c r="J37" s="60"/>
      <c r="K37" s="59"/>
      <c r="L37" s="61"/>
      <c r="M37" s="61"/>
      <c r="N37" s="61"/>
      <c r="O37" s="61"/>
      <c r="P37" s="61"/>
      <c r="Q37" s="61"/>
      <c r="R37" s="60"/>
      <c r="S37" s="56"/>
      <c r="T37" s="57"/>
      <c r="U37" s="57"/>
      <c r="V37" s="57"/>
      <c r="W37" s="57"/>
      <c r="X37" s="57"/>
      <c r="Y37" s="57"/>
      <c r="Z37" s="58"/>
    </row>
    <row r="38" spans="1:31" s="1" customFormat="1" ht="18.75" x14ac:dyDescent="0.2">
      <c r="A38" s="68"/>
      <c r="B38" s="69"/>
      <c r="C38" s="59"/>
      <c r="D38" s="60"/>
      <c r="G38" s="59"/>
      <c r="H38" s="60"/>
      <c r="I38" s="59"/>
      <c r="J38" s="60"/>
      <c r="K38" s="59"/>
      <c r="L38" s="61"/>
      <c r="M38" s="61"/>
      <c r="N38" s="61"/>
      <c r="O38" s="61"/>
      <c r="P38" s="61"/>
      <c r="Q38" s="61"/>
      <c r="R38" s="60"/>
      <c r="S38" s="56"/>
      <c r="T38" s="57"/>
      <c r="U38" s="57"/>
      <c r="V38" s="57"/>
      <c r="W38" s="57"/>
      <c r="X38" s="57"/>
      <c r="Y38" s="57"/>
      <c r="Z38" s="58"/>
    </row>
    <row r="39" spans="1:31" s="2" customFormat="1" ht="18.75" x14ac:dyDescent="0.2">
      <c r="A39" s="73"/>
      <c r="B39" s="74"/>
      <c r="C39" s="70"/>
      <c r="D39" s="71"/>
      <c r="E39" s="70"/>
      <c r="F39" s="71"/>
      <c r="G39" s="70"/>
      <c r="H39" s="71"/>
      <c r="I39" s="70"/>
      <c r="J39" s="71"/>
      <c r="K39" s="70"/>
      <c r="L39" s="72"/>
      <c r="M39" s="72"/>
      <c r="N39" s="72"/>
      <c r="O39" s="72"/>
      <c r="P39" s="72"/>
      <c r="Q39" s="72"/>
      <c r="R39" s="71"/>
      <c r="S39" s="81"/>
      <c r="T39" s="82"/>
      <c r="U39" s="82"/>
      <c r="V39" s="82"/>
      <c r="W39" s="82"/>
      <c r="X39" s="82"/>
      <c r="Y39" s="82"/>
      <c r="Z39" s="83"/>
      <c r="AA39" s="1"/>
    </row>
    <row r="40" spans="1:31" ht="18.75" x14ac:dyDescent="0.2">
      <c r="A40" s="14">
        <f>S34+1</f>
        <v>45627</v>
      </c>
      <c r="B40" s="15"/>
      <c r="C40" s="12">
        <f>A40+1</f>
        <v>45628</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31" x14ac:dyDescent="0.2">
      <c r="A41" s="68"/>
      <c r="B41" s="69"/>
      <c r="C41" s="75"/>
      <c r="D41" s="76"/>
      <c r="E41" s="18"/>
      <c r="F41" s="6"/>
      <c r="G41" s="6"/>
      <c r="H41" s="6"/>
      <c r="I41" s="6"/>
      <c r="J41" s="6"/>
      <c r="K41" s="6"/>
      <c r="L41" s="6"/>
      <c r="M41" s="6"/>
      <c r="N41" s="6"/>
      <c r="O41" s="6"/>
      <c r="P41" s="6"/>
      <c r="Q41" s="6"/>
      <c r="R41" s="6"/>
      <c r="S41" s="6"/>
      <c r="T41" s="6"/>
      <c r="U41" s="6"/>
      <c r="V41" s="6"/>
      <c r="W41" s="6"/>
      <c r="X41" s="6"/>
      <c r="Y41" s="6"/>
      <c r="Z41" s="8"/>
    </row>
    <row r="42" spans="1:31" x14ac:dyDescent="0.2">
      <c r="A42" s="68"/>
      <c r="B42" s="69"/>
      <c r="C42" s="75"/>
      <c r="D42" s="76"/>
      <c r="E42" s="18"/>
      <c r="F42" s="6"/>
      <c r="G42" s="6"/>
      <c r="H42" s="6"/>
      <c r="I42" s="6"/>
      <c r="J42" s="6"/>
      <c r="K42" s="6"/>
      <c r="L42" s="6"/>
      <c r="M42" s="6"/>
      <c r="N42" s="6"/>
      <c r="O42" s="6"/>
      <c r="P42" s="6"/>
      <c r="Q42" s="6"/>
      <c r="R42" s="6"/>
      <c r="S42" s="6"/>
      <c r="T42" s="6"/>
      <c r="U42" s="6"/>
      <c r="V42" s="6"/>
      <c r="W42" s="6"/>
      <c r="X42" s="6"/>
      <c r="Y42" s="6"/>
      <c r="Z42" s="7"/>
    </row>
    <row r="43" spans="1:31"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31"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31"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1">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E23:F23"/>
    <mergeCell ref="S26:Z26"/>
    <mergeCell ref="S24:Z24"/>
    <mergeCell ref="S19:Z19"/>
    <mergeCell ref="S17:Z17"/>
    <mergeCell ref="S16:T16"/>
    <mergeCell ref="E36:F36"/>
    <mergeCell ref="G38:H38"/>
    <mergeCell ref="K38:R38"/>
    <mergeCell ref="S36:Z36"/>
    <mergeCell ref="G13:H13"/>
    <mergeCell ref="K13:R13"/>
    <mergeCell ref="S13:Z13"/>
    <mergeCell ref="K17:R17"/>
    <mergeCell ref="I12:J12"/>
    <mergeCell ref="I13:J13"/>
    <mergeCell ref="I14:J14"/>
    <mergeCell ref="K45:Z45"/>
    <mergeCell ref="K44:Z44"/>
    <mergeCell ref="G25:H25"/>
    <mergeCell ref="K25:R25"/>
    <mergeCell ref="M28:R28"/>
    <mergeCell ref="I39:J39"/>
    <mergeCell ref="I15:J15"/>
    <mergeCell ref="I17:J17"/>
    <mergeCell ref="I18:J18"/>
    <mergeCell ref="I19:J19"/>
    <mergeCell ref="I25:J25"/>
    <mergeCell ref="S15:Z15"/>
    <mergeCell ref="S18:Z18"/>
    <mergeCell ref="K16:L16"/>
    <mergeCell ref="M16:R16"/>
    <mergeCell ref="S12:Z12"/>
    <mergeCell ref="S29:Z29"/>
    <mergeCell ref="K1:Q1"/>
    <mergeCell ref="S1:Y1"/>
    <mergeCell ref="S9:Z9"/>
    <mergeCell ref="I9:J9"/>
    <mergeCell ref="U10:Z10"/>
    <mergeCell ref="I11:J11"/>
    <mergeCell ref="K10:L10"/>
    <mergeCell ref="M10:R10"/>
    <mergeCell ref="A1:E7"/>
    <mergeCell ref="F1:J7"/>
    <mergeCell ref="A11:B11"/>
    <mergeCell ref="C11:D11"/>
    <mergeCell ref="E11:F11"/>
    <mergeCell ref="G11:H11"/>
    <mergeCell ref="K11:R11"/>
    <mergeCell ref="S11:Z11"/>
    <mergeCell ref="A9:B9"/>
    <mergeCell ref="C9:D9"/>
    <mergeCell ref="E9:F9"/>
    <mergeCell ref="G9:H9"/>
    <mergeCell ref="K9:R9"/>
    <mergeCell ref="S10:T10"/>
    <mergeCell ref="A13:B13"/>
    <mergeCell ref="C13:D13"/>
    <mergeCell ref="A19:B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E13:F13"/>
    <mergeCell ref="E21:F21"/>
    <mergeCell ref="G21:H21"/>
    <mergeCell ref="K21:R21"/>
    <mergeCell ref="S22:T22"/>
    <mergeCell ref="U22:Z22"/>
    <mergeCell ref="M22:R22"/>
    <mergeCell ref="A20:B20"/>
    <mergeCell ref="E20:F20"/>
    <mergeCell ref="G20:H20"/>
    <mergeCell ref="K20:R20"/>
    <mergeCell ref="I20:J20"/>
    <mergeCell ref="I21:J21"/>
    <mergeCell ref="S20:Z20"/>
    <mergeCell ref="K22:L22"/>
    <mergeCell ref="S21:Z21"/>
    <mergeCell ref="G24:H24"/>
    <mergeCell ref="K24:R24"/>
    <mergeCell ref="A23:B23"/>
    <mergeCell ref="C23:D23"/>
    <mergeCell ref="G23:H23"/>
    <mergeCell ref="K23:R23"/>
    <mergeCell ref="A27:B27"/>
    <mergeCell ref="C27:D27"/>
    <mergeCell ref="E27:F27"/>
    <mergeCell ref="G27:H27"/>
    <mergeCell ref="K27:R27"/>
    <mergeCell ref="A26:B26"/>
    <mergeCell ref="C26:D26"/>
    <mergeCell ref="E24:F24"/>
    <mergeCell ref="G26:H26"/>
    <mergeCell ref="K26:R26"/>
    <mergeCell ref="I26:J26"/>
    <mergeCell ref="I27:J27"/>
    <mergeCell ref="A25:B25"/>
    <mergeCell ref="C25:D25"/>
    <mergeCell ref="I23:J23"/>
    <mergeCell ref="I24:J24"/>
    <mergeCell ref="E29:F29"/>
    <mergeCell ref="G29:H29"/>
    <mergeCell ref="K29:R29"/>
    <mergeCell ref="I29:J29"/>
    <mergeCell ref="I30:J30"/>
    <mergeCell ref="C32:D32"/>
    <mergeCell ref="E32:F32"/>
    <mergeCell ref="G32:H32"/>
    <mergeCell ref="K31:R31"/>
    <mergeCell ref="I31:J31"/>
    <mergeCell ref="I32:J32"/>
    <mergeCell ref="I33:J33"/>
    <mergeCell ref="A30:B30"/>
    <mergeCell ref="C30:D30"/>
    <mergeCell ref="E30:F30"/>
    <mergeCell ref="G30:H30"/>
    <mergeCell ref="K30:R30"/>
    <mergeCell ref="A32:B32"/>
    <mergeCell ref="A43:B43"/>
    <mergeCell ref="C43:D43"/>
    <mergeCell ref="E35:F35"/>
    <mergeCell ref="E39:F39"/>
    <mergeCell ref="G39:H39"/>
    <mergeCell ref="K35:R35"/>
    <mergeCell ref="A44:B44"/>
    <mergeCell ref="C44:D44"/>
    <mergeCell ref="A45:B45"/>
    <mergeCell ref="C45:D45"/>
    <mergeCell ref="A41:B41"/>
    <mergeCell ref="C41:D41"/>
    <mergeCell ref="A42:B42"/>
    <mergeCell ref="C42:D42"/>
    <mergeCell ref="A14:B14"/>
    <mergeCell ref="C14:D14"/>
    <mergeCell ref="A39:B39"/>
    <mergeCell ref="C39:D39"/>
    <mergeCell ref="A36:B36"/>
    <mergeCell ref="A37:B37"/>
    <mergeCell ref="A29:B29"/>
    <mergeCell ref="C29:D29"/>
    <mergeCell ref="A24:B24"/>
    <mergeCell ref="C24:D24"/>
    <mergeCell ref="A21:B21"/>
    <mergeCell ref="C21:D21"/>
    <mergeCell ref="E14:F14"/>
    <mergeCell ref="G14:H14"/>
    <mergeCell ref="K14:R14"/>
    <mergeCell ref="S34:T34"/>
    <mergeCell ref="U34:Z34"/>
    <mergeCell ref="K28:L28"/>
    <mergeCell ref="A38:B38"/>
    <mergeCell ref="C38:D38"/>
    <mergeCell ref="C33:D33"/>
    <mergeCell ref="E33:F33"/>
    <mergeCell ref="G33:H33"/>
    <mergeCell ref="K33:R33"/>
    <mergeCell ref="K32:R32"/>
    <mergeCell ref="S32:Z32"/>
    <mergeCell ref="S14:Z14"/>
    <mergeCell ref="S28:T28"/>
    <mergeCell ref="U28:Z28"/>
    <mergeCell ref="A33:B33"/>
    <mergeCell ref="A31:B31"/>
    <mergeCell ref="C31:D31"/>
    <mergeCell ref="E31:F31"/>
    <mergeCell ref="G31:H31"/>
    <mergeCell ref="A35:B35"/>
    <mergeCell ref="C35:D35"/>
    <mergeCell ref="S38:Z38"/>
    <mergeCell ref="S35:Z35"/>
    <mergeCell ref="C37:D37"/>
    <mergeCell ref="G37:H37"/>
    <mergeCell ref="K37:R37"/>
    <mergeCell ref="S37:Z37"/>
    <mergeCell ref="I35:J35"/>
    <mergeCell ref="I36:J36"/>
    <mergeCell ref="I37:J37"/>
    <mergeCell ref="C36:D36"/>
    <mergeCell ref="G36:H36"/>
    <mergeCell ref="K36:R36"/>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83"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activeCell="E21" sqref="E21:F2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5.1406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1">
        <f>DATE('1'!AD18,'1'!AD20+1,1)</f>
        <v>45627</v>
      </c>
      <c r="B1" s="91"/>
      <c r="C1" s="91"/>
      <c r="D1" s="91"/>
      <c r="E1" s="91"/>
      <c r="F1" s="100" t="s">
        <v>0</v>
      </c>
      <c r="G1" s="100"/>
      <c r="H1" s="100"/>
      <c r="I1" s="100"/>
      <c r="J1" s="100"/>
      <c r="K1" s="84">
        <f>DATE(YEAR(A1),MONTH(A1)-1,1)</f>
        <v>45597</v>
      </c>
      <c r="L1" s="84"/>
      <c r="M1" s="84"/>
      <c r="N1" s="84"/>
      <c r="O1" s="84"/>
      <c r="P1" s="84"/>
      <c r="Q1" s="84"/>
      <c r="S1" s="84">
        <f>DATE(YEAR(A1),MONTH(A1)+1,1)</f>
        <v>45658</v>
      </c>
      <c r="T1" s="84"/>
      <c r="U1" s="84"/>
      <c r="V1" s="84"/>
      <c r="W1" s="84"/>
      <c r="X1" s="84"/>
      <c r="Y1" s="84"/>
    </row>
    <row r="2" spans="1:27" s="3" customFormat="1" ht="11.25" customHeight="1" x14ac:dyDescent="0.2">
      <c r="A2" s="91"/>
      <c r="B2" s="91"/>
      <c r="C2" s="91"/>
      <c r="D2" s="91"/>
      <c r="E2" s="91"/>
      <c r="F2" s="100"/>
      <c r="G2" s="100"/>
      <c r="H2" s="100"/>
      <c r="I2" s="100"/>
      <c r="J2" s="100"/>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1"/>
      <c r="B3" s="91"/>
      <c r="C3" s="91"/>
      <c r="D3" s="91"/>
      <c r="E3" s="91"/>
      <c r="F3" s="100"/>
      <c r="G3" s="100"/>
      <c r="H3" s="100"/>
      <c r="I3" s="100"/>
      <c r="J3" s="100"/>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f t="shared" si="0"/>
        <v>45597</v>
      </c>
      <c r="Q3" s="22">
        <f t="shared" si="0"/>
        <v>45598</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f t="shared" si="1"/>
        <v>45658</v>
      </c>
      <c r="W3" s="22">
        <f t="shared" si="1"/>
        <v>45659</v>
      </c>
      <c r="X3" s="22">
        <f t="shared" si="1"/>
        <v>45660</v>
      </c>
      <c r="Y3" s="22">
        <f t="shared" si="1"/>
        <v>45661</v>
      </c>
    </row>
    <row r="4" spans="1:27" s="4" customFormat="1" ht="9" customHeight="1" x14ac:dyDescent="0.2">
      <c r="A4" s="91"/>
      <c r="B4" s="91"/>
      <c r="C4" s="91"/>
      <c r="D4" s="91"/>
      <c r="E4" s="91"/>
      <c r="F4" s="100"/>
      <c r="G4" s="100"/>
      <c r="H4" s="100"/>
      <c r="I4" s="100"/>
      <c r="J4" s="100"/>
      <c r="K4" s="22">
        <f t="shared" si="0"/>
        <v>45599</v>
      </c>
      <c r="L4" s="22">
        <f t="shared" si="0"/>
        <v>45600</v>
      </c>
      <c r="M4" s="22">
        <f t="shared" si="0"/>
        <v>45601</v>
      </c>
      <c r="N4" s="22">
        <f t="shared" si="0"/>
        <v>45602</v>
      </c>
      <c r="O4" s="22">
        <f t="shared" si="0"/>
        <v>45603</v>
      </c>
      <c r="P4" s="22">
        <f t="shared" si="0"/>
        <v>45604</v>
      </c>
      <c r="Q4" s="22">
        <f t="shared" si="0"/>
        <v>45605</v>
      </c>
      <c r="R4" s="3"/>
      <c r="S4" s="22">
        <f t="shared" si="1"/>
        <v>45662</v>
      </c>
      <c r="T4" s="22">
        <f t="shared" si="1"/>
        <v>45663</v>
      </c>
      <c r="U4" s="22">
        <f t="shared" si="1"/>
        <v>45664</v>
      </c>
      <c r="V4" s="22">
        <f t="shared" si="1"/>
        <v>45665</v>
      </c>
      <c r="W4" s="22">
        <f t="shared" si="1"/>
        <v>45666</v>
      </c>
      <c r="X4" s="22">
        <f t="shared" si="1"/>
        <v>45667</v>
      </c>
      <c r="Y4" s="22">
        <f t="shared" si="1"/>
        <v>45668</v>
      </c>
    </row>
    <row r="5" spans="1:27" s="4" customFormat="1" ht="9" customHeight="1" x14ac:dyDescent="0.2">
      <c r="A5" s="91"/>
      <c r="B5" s="91"/>
      <c r="C5" s="91"/>
      <c r="D5" s="91"/>
      <c r="E5" s="91"/>
      <c r="F5" s="100"/>
      <c r="G5" s="100"/>
      <c r="H5" s="100"/>
      <c r="I5" s="100"/>
      <c r="J5" s="100"/>
      <c r="K5" s="22">
        <f t="shared" si="0"/>
        <v>45606</v>
      </c>
      <c r="L5" s="22">
        <f t="shared" si="0"/>
        <v>45607</v>
      </c>
      <c r="M5" s="22">
        <f t="shared" si="0"/>
        <v>45608</v>
      </c>
      <c r="N5" s="22">
        <f t="shared" si="0"/>
        <v>45609</v>
      </c>
      <c r="O5" s="22">
        <f t="shared" si="0"/>
        <v>45610</v>
      </c>
      <c r="P5" s="22">
        <f t="shared" si="0"/>
        <v>45611</v>
      </c>
      <c r="Q5" s="22">
        <f t="shared" si="0"/>
        <v>45612</v>
      </c>
      <c r="R5" s="3"/>
      <c r="S5" s="22">
        <f t="shared" si="1"/>
        <v>45669</v>
      </c>
      <c r="T5" s="22">
        <f t="shared" si="1"/>
        <v>45670</v>
      </c>
      <c r="U5" s="22">
        <f t="shared" si="1"/>
        <v>45671</v>
      </c>
      <c r="V5" s="22">
        <f t="shared" si="1"/>
        <v>45672</v>
      </c>
      <c r="W5" s="22">
        <f t="shared" si="1"/>
        <v>45673</v>
      </c>
      <c r="X5" s="22">
        <f t="shared" si="1"/>
        <v>45674</v>
      </c>
      <c r="Y5" s="22">
        <f t="shared" si="1"/>
        <v>45675</v>
      </c>
    </row>
    <row r="6" spans="1:27" s="4" customFormat="1" ht="9" customHeight="1" x14ac:dyDescent="0.2">
      <c r="A6" s="91"/>
      <c r="B6" s="91"/>
      <c r="C6" s="91"/>
      <c r="D6" s="91"/>
      <c r="E6" s="91"/>
      <c r="F6" s="100"/>
      <c r="G6" s="100"/>
      <c r="H6" s="100"/>
      <c r="I6" s="100"/>
      <c r="J6" s="100"/>
      <c r="K6" s="22">
        <f t="shared" si="0"/>
        <v>45613</v>
      </c>
      <c r="L6" s="22">
        <f t="shared" si="0"/>
        <v>45614</v>
      </c>
      <c r="M6" s="22">
        <f t="shared" si="0"/>
        <v>45615</v>
      </c>
      <c r="N6" s="22">
        <f t="shared" si="0"/>
        <v>45616</v>
      </c>
      <c r="O6" s="22">
        <f t="shared" si="0"/>
        <v>45617</v>
      </c>
      <c r="P6" s="22">
        <f t="shared" si="0"/>
        <v>45618</v>
      </c>
      <c r="Q6" s="22">
        <f t="shared" si="0"/>
        <v>45619</v>
      </c>
      <c r="R6" s="3"/>
      <c r="S6" s="22">
        <f t="shared" si="1"/>
        <v>45676</v>
      </c>
      <c r="T6" s="22">
        <f t="shared" si="1"/>
        <v>45677</v>
      </c>
      <c r="U6" s="22">
        <f t="shared" si="1"/>
        <v>45678</v>
      </c>
      <c r="V6" s="22">
        <f t="shared" si="1"/>
        <v>45679</v>
      </c>
      <c r="W6" s="22">
        <f t="shared" si="1"/>
        <v>45680</v>
      </c>
      <c r="X6" s="22">
        <f t="shared" si="1"/>
        <v>45681</v>
      </c>
      <c r="Y6" s="22">
        <f t="shared" si="1"/>
        <v>45682</v>
      </c>
    </row>
    <row r="7" spans="1:27" s="4" customFormat="1" ht="9" customHeight="1" x14ac:dyDescent="0.2">
      <c r="A7" s="91"/>
      <c r="B7" s="91"/>
      <c r="C7" s="91"/>
      <c r="D7" s="91"/>
      <c r="E7" s="91"/>
      <c r="F7" s="100"/>
      <c r="G7" s="100"/>
      <c r="H7" s="100"/>
      <c r="I7" s="100"/>
      <c r="J7" s="100"/>
      <c r="K7" s="22">
        <f t="shared" si="0"/>
        <v>45620</v>
      </c>
      <c r="L7" s="22">
        <f t="shared" si="0"/>
        <v>45621</v>
      </c>
      <c r="M7" s="22">
        <f t="shared" si="0"/>
        <v>45622</v>
      </c>
      <c r="N7" s="22">
        <f t="shared" si="0"/>
        <v>45623</v>
      </c>
      <c r="O7" s="22">
        <f t="shared" si="0"/>
        <v>45624</v>
      </c>
      <c r="P7" s="22">
        <f t="shared" si="0"/>
        <v>45625</v>
      </c>
      <c r="Q7" s="22">
        <f t="shared" si="0"/>
        <v>45626</v>
      </c>
      <c r="R7" s="3"/>
      <c r="S7" s="22">
        <f t="shared" si="1"/>
        <v>45683</v>
      </c>
      <c r="T7" s="22">
        <f t="shared" si="1"/>
        <v>45684</v>
      </c>
      <c r="U7" s="22">
        <f t="shared" si="1"/>
        <v>45685</v>
      </c>
      <c r="V7" s="22">
        <f t="shared" si="1"/>
        <v>45686</v>
      </c>
      <c r="W7" s="22">
        <f t="shared" si="1"/>
        <v>45687</v>
      </c>
      <c r="X7" s="22">
        <f t="shared" si="1"/>
        <v>45688</v>
      </c>
      <c r="Y7" s="22" t="str">
        <f t="shared" si="1"/>
        <v/>
      </c>
    </row>
    <row r="8" spans="1:27" s="5" customFormat="1" ht="9" customHeight="1" x14ac:dyDescent="0.2">
      <c r="A8" s="99"/>
      <c r="B8" s="99"/>
      <c r="C8" s="99"/>
      <c r="D8" s="99"/>
      <c r="E8" s="99"/>
      <c r="F8" s="101"/>
      <c r="G8" s="101"/>
      <c r="H8" s="101"/>
      <c r="I8" s="101"/>
      <c r="J8" s="101"/>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45627</v>
      </c>
      <c r="B9" s="85"/>
      <c r="C9" s="85">
        <f>C10</f>
        <v>45628</v>
      </c>
      <c r="D9" s="85"/>
      <c r="E9" s="85">
        <f>E10</f>
        <v>45629</v>
      </c>
      <c r="F9" s="85"/>
      <c r="G9" s="85">
        <f>G10</f>
        <v>45630</v>
      </c>
      <c r="H9" s="85"/>
      <c r="I9" s="85">
        <f>I10</f>
        <v>45631</v>
      </c>
      <c r="J9" s="85"/>
      <c r="K9" s="85">
        <f>K10</f>
        <v>45632</v>
      </c>
      <c r="L9" s="85"/>
      <c r="M9" s="85"/>
      <c r="N9" s="85"/>
      <c r="O9" s="85"/>
      <c r="P9" s="85"/>
      <c r="Q9" s="85"/>
      <c r="R9" s="85"/>
      <c r="S9" s="85">
        <f>S10</f>
        <v>45633</v>
      </c>
      <c r="T9" s="85"/>
      <c r="U9" s="85"/>
      <c r="V9" s="85"/>
      <c r="W9" s="85"/>
      <c r="X9" s="85"/>
      <c r="Y9" s="85"/>
      <c r="Z9" s="86"/>
    </row>
    <row r="10" spans="1:27" s="1" customFormat="1" ht="18.75" x14ac:dyDescent="0.2">
      <c r="A10" s="14">
        <f>$A$1-(WEEKDAY($A$1,1)-(start_day-1))-IF((WEEKDAY($A$1,1)-(start_day-1))&lt;=0,7,0)+1</f>
        <v>45627</v>
      </c>
      <c r="B10" s="15"/>
      <c r="C10" s="12">
        <f>A10+1</f>
        <v>45628</v>
      </c>
      <c r="D10" s="13"/>
      <c r="E10" s="12">
        <f>C10+1</f>
        <v>45629</v>
      </c>
      <c r="F10" s="13"/>
      <c r="G10" s="12">
        <f>E10+1</f>
        <v>45630</v>
      </c>
      <c r="H10" s="13"/>
      <c r="I10" s="12">
        <f>G10+1</f>
        <v>45631</v>
      </c>
      <c r="J10" s="13"/>
      <c r="K10" s="66">
        <f>I10+1</f>
        <v>45632</v>
      </c>
      <c r="L10" s="67"/>
      <c r="M10" s="89"/>
      <c r="N10" s="89"/>
      <c r="O10" s="89"/>
      <c r="P10" s="89"/>
      <c r="Q10" s="89"/>
      <c r="R10" s="90"/>
      <c r="S10" s="62">
        <f>K10+1</f>
        <v>45633</v>
      </c>
      <c r="T10" s="63"/>
      <c r="U10" s="87"/>
      <c r="V10" s="87"/>
      <c r="W10" s="87"/>
      <c r="X10" s="87"/>
      <c r="Y10" s="87"/>
      <c r="Z10" s="88"/>
    </row>
    <row r="11" spans="1:27" s="1" customFormat="1" ht="18.75" x14ac:dyDescent="0.2">
      <c r="A11" s="68"/>
      <c r="B11" s="69"/>
      <c r="C11" s="59" t="s">
        <v>26</v>
      </c>
      <c r="D11" s="60"/>
      <c r="E11" s="59" t="s">
        <v>27</v>
      </c>
      <c r="F11" s="61"/>
      <c r="G11" s="59" t="s">
        <v>27</v>
      </c>
      <c r="H11" s="61"/>
      <c r="I11" s="59" t="s">
        <v>27</v>
      </c>
      <c r="J11" s="61"/>
      <c r="K11" s="75"/>
      <c r="L11" s="105"/>
      <c r="M11" s="105"/>
      <c r="N11" s="105"/>
      <c r="O11" s="105"/>
      <c r="P11" s="105"/>
      <c r="Q11" s="105"/>
      <c r="R11" s="76"/>
      <c r="S11" s="68"/>
      <c r="T11" s="69"/>
      <c r="U11" s="69"/>
      <c r="V11" s="69"/>
      <c r="W11" s="69"/>
      <c r="X11" s="69"/>
      <c r="Y11" s="69"/>
      <c r="Z11" s="104"/>
    </row>
    <row r="12" spans="1:27" s="1" customFormat="1" ht="18.75" x14ac:dyDescent="0.2">
      <c r="A12" s="68"/>
      <c r="B12" s="69"/>
      <c r="C12" s="59" t="s">
        <v>28</v>
      </c>
      <c r="D12" s="60"/>
      <c r="E12" s="102" t="s">
        <v>29</v>
      </c>
      <c r="F12" s="103"/>
      <c r="G12" s="102" t="s">
        <v>29</v>
      </c>
      <c r="H12" s="103"/>
      <c r="I12" s="102" t="s">
        <v>29</v>
      </c>
      <c r="J12" s="103"/>
      <c r="K12" s="75"/>
      <c r="L12" s="105"/>
      <c r="M12" s="105"/>
      <c r="N12" s="105"/>
      <c r="O12" s="105"/>
      <c r="P12" s="105"/>
      <c r="Q12" s="105"/>
      <c r="R12" s="76"/>
      <c r="S12" s="68"/>
      <c r="T12" s="69"/>
      <c r="U12" s="69"/>
      <c r="V12" s="69"/>
      <c r="W12" s="69"/>
      <c r="X12" s="69"/>
      <c r="Y12" s="69"/>
      <c r="Z12" s="104"/>
    </row>
    <row r="13" spans="1:27" s="1" customFormat="1" x14ac:dyDescent="0.2">
      <c r="A13" s="68"/>
      <c r="B13" s="69"/>
      <c r="C13" s="75"/>
      <c r="D13" s="76"/>
      <c r="I13" s="75"/>
      <c r="J13" s="76"/>
      <c r="K13" s="75"/>
      <c r="L13" s="105"/>
      <c r="M13" s="105"/>
      <c r="N13" s="105"/>
      <c r="O13" s="105"/>
      <c r="P13" s="105"/>
      <c r="Q13" s="105"/>
      <c r="R13" s="76"/>
      <c r="S13" s="68"/>
      <c r="T13" s="69"/>
      <c r="U13" s="69"/>
      <c r="V13" s="69"/>
      <c r="W13" s="69"/>
      <c r="X13" s="69"/>
      <c r="Y13" s="69"/>
      <c r="Z13" s="104"/>
    </row>
    <row r="14" spans="1:27" s="1" customFormat="1" x14ac:dyDescent="0.2">
      <c r="A14" s="68"/>
      <c r="B14" s="69"/>
      <c r="C14" s="75"/>
      <c r="D14" s="76"/>
      <c r="G14" s="75"/>
      <c r="H14" s="76"/>
      <c r="I14" s="75"/>
      <c r="J14" s="76"/>
      <c r="K14" s="75"/>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7"/>
      <c r="H15" s="78"/>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45634</v>
      </c>
      <c r="B16" s="15"/>
      <c r="C16" s="12">
        <f>A16+1</f>
        <v>45635</v>
      </c>
      <c r="D16" s="13"/>
      <c r="E16" s="12">
        <f>C16+1</f>
        <v>45636</v>
      </c>
      <c r="F16" s="13"/>
      <c r="G16" s="12">
        <f>E16+1</f>
        <v>45637</v>
      </c>
      <c r="H16" s="13"/>
      <c r="I16" s="12">
        <f>G16+1</f>
        <v>45638</v>
      </c>
      <c r="J16" s="13"/>
      <c r="K16" s="66">
        <f>I16+1</f>
        <v>45639</v>
      </c>
      <c r="L16" s="67"/>
      <c r="M16" s="89"/>
      <c r="N16" s="89"/>
      <c r="O16" s="89"/>
      <c r="P16" s="89"/>
      <c r="Q16" s="89"/>
      <c r="R16" s="90"/>
      <c r="S16" s="62">
        <f>K16+1</f>
        <v>45640</v>
      </c>
      <c r="T16" s="63"/>
      <c r="U16" s="87"/>
      <c r="V16" s="87"/>
      <c r="W16" s="87"/>
      <c r="X16" s="87"/>
      <c r="Y16" s="87"/>
      <c r="Z16" s="88"/>
    </row>
    <row r="17" spans="1:27" s="1" customFormat="1" ht="18.75" x14ac:dyDescent="0.2">
      <c r="A17" s="68"/>
      <c r="B17" s="69"/>
      <c r="C17" s="59" t="s">
        <v>27</v>
      </c>
      <c r="D17" s="61"/>
      <c r="E17" s="55"/>
      <c r="G17" s="59" t="s">
        <v>27</v>
      </c>
      <c r="H17" s="61"/>
      <c r="I17" s="59" t="s">
        <v>27</v>
      </c>
      <c r="J17" s="61"/>
      <c r="K17" s="75"/>
      <c r="L17" s="105"/>
      <c r="M17" s="105"/>
      <c r="N17" s="105"/>
      <c r="O17" s="105"/>
      <c r="P17" s="105"/>
      <c r="Q17" s="105"/>
      <c r="R17" s="76"/>
      <c r="S17" s="68"/>
      <c r="T17" s="69"/>
      <c r="U17" s="69"/>
      <c r="V17" s="69"/>
      <c r="W17" s="69"/>
      <c r="X17" s="69"/>
      <c r="Y17" s="69"/>
      <c r="Z17" s="104"/>
    </row>
    <row r="18" spans="1:27" s="1" customFormat="1" ht="18.75" x14ac:dyDescent="0.2">
      <c r="A18" s="68"/>
      <c r="B18" s="69"/>
      <c r="C18" s="102" t="s">
        <v>30</v>
      </c>
      <c r="D18" s="103"/>
      <c r="G18" s="102" t="s">
        <v>30</v>
      </c>
      <c r="H18" s="103"/>
      <c r="I18" s="102" t="s">
        <v>30</v>
      </c>
      <c r="J18" s="103"/>
      <c r="K18" s="75"/>
      <c r="L18" s="105"/>
      <c r="M18" s="105"/>
      <c r="N18" s="105"/>
      <c r="O18" s="105"/>
      <c r="P18" s="105"/>
      <c r="Q18" s="105"/>
      <c r="R18" s="76"/>
      <c r="S18" s="68"/>
      <c r="T18" s="69"/>
      <c r="U18" s="69"/>
      <c r="V18" s="69"/>
      <c r="W18" s="69"/>
      <c r="X18" s="69"/>
      <c r="Y18" s="69"/>
      <c r="Z18" s="104"/>
    </row>
    <row r="19" spans="1:27" s="1" customFormat="1" ht="18.75" x14ac:dyDescent="0.2">
      <c r="A19" s="68"/>
      <c r="B19" s="69"/>
      <c r="C19" s="75"/>
      <c r="D19" s="76"/>
      <c r="G19" s="59"/>
      <c r="H19" s="60"/>
      <c r="I19" s="75"/>
      <c r="J19" s="76"/>
      <c r="K19" s="75"/>
      <c r="L19" s="105"/>
      <c r="M19" s="105"/>
      <c r="N19" s="105"/>
      <c r="O19" s="105"/>
      <c r="P19" s="105"/>
      <c r="Q19" s="105"/>
      <c r="R19" s="76"/>
      <c r="S19" s="68"/>
      <c r="T19" s="69"/>
      <c r="U19" s="69"/>
      <c r="V19" s="69"/>
      <c r="W19" s="69"/>
      <c r="X19" s="69"/>
      <c r="Y19" s="69"/>
      <c r="Z19" s="104"/>
    </row>
    <row r="20" spans="1:27" s="1" customFormat="1" x14ac:dyDescent="0.2">
      <c r="A20" s="68"/>
      <c r="B20" s="69"/>
      <c r="C20" s="75"/>
      <c r="D20" s="76"/>
      <c r="G20" s="75"/>
      <c r="H20" s="76"/>
      <c r="I20" s="75"/>
      <c r="J20" s="76"/>
      <c r="K20" s="75"/>
      <c r="L20" s="105"/>
      <c r="M20" s="105"/>
      <c r="N20" s="105"/>
      <c r="O20" s="105"/>
      <c r="P20" s="105"/>
      <c r="Q20" s="105"/>
      <c r="R20" s="76"/>
      <c r="S20" s="68"/>
      <c r="T20" s="69"/>
      <c r="U20" s="69"/>
      <c r="V20" s="69"/>
      <c r="W20" s="69"/>
      <c r="X20" s="69"/>
      <c r="Y20" s="69"/>
      <c r="Z20" s="104"/>
    </row>
    <row r="21" spans="1:27" s="2" customFormat="1" ht="13.15" customHeight="1" x14ac:dyDescent="0.2">
      <c r="A21" s="73"/>
      <c r="B21" s="74"/>
      <c r="C21" s="77"/>
      <c r="D21" s="78"/>
      <c r="E21" s="77"/>
      <c r="F21" s="78"/>
      <c r="G21" s="77"/>
      <c r="H21" s="78"/>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45641</v>
      </c>
      <c r="B22" s="15"/>
      <c r="C22" s="12">
        <f>A22+1</f>
        <v>45642</v>
      </c>
      <c r="D22" s="13"/>
      <c r="E22" s="12">
        <f>C22+1</f>
        <v>45643</v>
      </c>
      <c r="F22" s="13"/>
      <c r="G22" s="12">
        <f>E22+1</f>
        <v>45644</v>
      </c>
      <c r="H22" s="13"/>
      <c r="I22" s="12">
        <f>G22+1</f>
        <v>45645</v>
      </c>
      <c r="J22" s="13"/>
      <c r="K22" s="66">
        <f>I22+1</f>
        <v>45646</v>
      </c>
      <c r="L22" s="67"/>
      <c r="M22" s="89"/>
      <c r="N22" s="89"/>
      <c r="O22" s="89"/>
      <c r="P22" s="89"/>
      <c r="Q22" s="89"/>
      <c r="R22" s="90"/>
      <c r="S22" s="62">
        <f>K22+1</f>
        <v>45647</v>
      </c>
      <c r="T22" s="63"/>
      <c r="U22" s="87"/>
      <c r="V22" s="87"/>
      <c r="W22" s="87"/>
      <c r="X22" s="87"/>
      <c r="Y22" s="87"/>
      <c r="Z22" s="88"/>
    </row>
    <row r="23" spans="1:27" s="1" customFormat="1" ht="18.75" x14ac:dyDescent="0.2">
      <c r="A23" s="68" t="s">
        <v>31</v>
      </c>
      <c r="B23" s="69"/>
      <c r="C23" s="59" t="s">
        <v>27</v>
      </c>
      <c r="D23" s="61"/>
      <c r="E23" s="55"/>
      <c r="G23" s="59" t="s">
        <v>27</v>
      </c>
      <c r="H23" s="61"/>
      <c r="I23" s="59" t="s">
        <v>27</v>
      </c>
      <c r="J23" s="61"/>
      <c r="K23" s="75"/>
      <c r="L23" s="105"/>
      <c r="M23" s="105"/>
      <c r="N23" s="105"/>
      <c r="O23" s="105"/>
      <c r="P23" s="105"/>
      <c r="Q23" s="105"/>
      <c r="R23" s="76"/>
      <c r="S23" s="68"/>
      <c r="T23" s="69"/>
      <c r="U23" s="69"/>
      <c r="V23" s="69"/>
      <c r="W23" s="69"/>
      <c r="X23" s="69"/>
      <c r="Y23" s="69"/>
      <c r="Z23" s="104"/>
    </row>
    <row r="24" spans="1:27" s="1" customFormat="1" ht="18.75" x14ac:dyDescent="0.2">
      <c r="A24" s="68"/>
      <c r="B24" s="69"/>
      <c r="C24" s="108" t="s">
        <v>32</v>
      </c>
      <c r="D24" s="103"/>
      <c r="G24" s="108" t="s">
        <v>32</v>
      </c>
      <c r="H24" s="103"/>
      <c r="I24" s="108" t="s">
        <v>32</v>
      </c>
      <c r="J24" s="103"/>
      <c r="K24" s="75"/>
      <c r="L24" s="105"/>
      <c r="M24" s="105"/>
      <c r="N24" s="105"/>
      <c r="O24" s="105"/>
      <c r="P24" s="105"/>
      <c r="Q24" s="105"/>
      <c r="R24" s="76"/>
      <c r="S24" s="68"/>
      <c r="T24" s="69"/>
      <c r="U24" s="69"/>
      <c r="V24" s="69"/>
      <c r="W24" s="69"/>
      <c r="X24" s="69"/>
      <c r="Y24" s="69"/>
      <c r="Z24" s="104"/>
    </row>
    <row r="25" spans="1:27" s="1" customFormat="1" ht="18.75" x14ac:dyDescent="0.2">
      <c r="A25" s="68"/>
      <c r="B25" s="69"/>
      <c r="C25" s="75"/>
      <c r="D25" s="76"/>
      <c r="G25" s="59"/>
      <c r="H25" s="60"/>
      <c r="I25" s="75"/>
      <c r="J25" s="76"/>
      <c r="K25" s="75"/>
      <c r="L25" s="105"/>
      <c r="M25" s="105"/>
      <c r="N25" s="105"/>
      <c r="O25" s="105"/>
      <c r="P25" s="105"/>
      <c r="Q25" s="105"/>
      <c r="R25" s="76"/>
      <c r="S25" s="68"/>
      <c r="T25" s="69"/>
      <c r="U25" s="69"/>
      <c r="V25" s="69"/>
      <c r="W25" s="69"/>
      <c r="X25" s="69"/>
      <c r="Y25" s="69"/>
      <c r="Z25" s="104"/>
    </row>
    <row r="26" spans="1:27" s="1" customFormat="1" x14ac:dyDescent="0.2">
      <c r="A26" s="68"/>
      <c r="B26" s="69"/>
      <c r="C26" s="75"/>
      <c r="D26" s="76"/>
      <c r="G26" s="75"/>
      <c r="H26" s="76"/>
      <c r="I26" s="75"/>
      <c r="J26" s="76"/>
      <c r="K26" s="75"/>
      <c r="L26" s="105"/>
      <c r="M26" s="105"/>
      <c r="N26" s="105"/>
      <c r="O26" s="105"/>
      <c r="P26" s="105"/>
      <c r="Q26" s="105"/>
      <c r="R26" s="76"/>
      <c r="S26" s="68"/>
      <c r="T26" s="69"/>
      <c r="U26" s="69"/>
      <c r="V26" s="69"/>
      <c r="W26" s="69"/>
      <c r="X26" s="69"/>
      <c r="Y26" s="69"/>
      <c r="Z26" s="104"/>
    </row>
    <row r="27" spans="1:27" s="2" customFormat="1" x14ac:dyDescent="0.2">
      <c r="A27" s="73"/>
      <c r="B27" s="74"/>
      <c r="C27" s="77"/>
      <c r="D27" s="78"/>
      <c r="E27" s="77"/>
      <c r="F27" s="78"/>
      <c r="G27" s="77"/>
      <c r="H27" s="78"/>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45648</v>
      </c>
      <c r="B28" s="15"/>
      <c r="C28" s="12">
        <f>A28+1</f>
        <v>45649</v>
      </c>
      <c r="D28" s="13"/>
      <c r="E28" s="12">
        <f>C28+1</f>
        <v>45650</v>
      </c>
      <c r="F28" s="13"/>
      <c r="G28" s="12">
        <f>E28+1</f>
        <v>45651</v>
      </c>
      <c r="H28" s="13"/>
      <c r="I28" s="12">
        <f>G28+1</f>
        <v>45652</v>
      </c>
      <c r="J28" s="13"/>
      <c r="K28" s="66">
        <f>I28+1</f>
        <v>45653</v>
      </c>
      <c r="L28" s="67"/>
      <c r="M28" s="89"/>
      <c r="N28" s="89"/>
      <c r="O28" s="89"/>
      <c r="P28" s="89"/>
      <c r="Q28" s="89"/>
      <c r="R28" s="90"/>
      <c r="S28" s="62">
        <f>K28+1</f>
        <v>45654</v>
      </c>
      <c r="T28" s="63"/>
      <c r="U28" s="87"/>
      <c r="V28" s="87"/>
      <c r="W28" s="87"/>
      <c r="X28" s="87"/>
      <c r="Y28" s="87"/>
      <c r="Z28" s="88"/>
    </row>
    <row r="29" spans="1:27" s="1" customFormat="1" ht="18.75" x14ac:dyDescent="0.2">
      <c r="A29" s="68" t="s">
        <v>33</v>
      </c>
      <c r="B29" s="69"/>
      <c r="C29" s="59" t="s">
        <v>5</v>
      </c>
      <c r="D29" s="60"/>
      <c r="E29" s="59" t="s">
        <v>5</v>
      </c>
      <c r="F29" s="60"/>
      <c r="G29" s="59" t="s">
        <v>5</v>
      </c>
      <c r="H29" s="60"/>
      <c r="I29" s="59" t="s">
        <v>5</v>
      </c>
      <c r="J29" s="60"/>
      <c r="K29" s="59" t="s">
        <v>5</v>
      </c>
      <c r="L29" s="61"/>
      <c r="M29" s="61"/>
      <c r="N29" s="61"/>
      <c r="O29" s="61"/>
      <c r="P29" s="61"/>
      <c r="Q29" s="61"/>
      <c r="R29" s="60"/>
      <c r="S29" s="68"/>
      <c r="T29" s="69"/>
      <c r="U29" s="69"/>
      <c r="V29" s="69"/>
      <c r="W29" s="69"/>
      <c r="X29" s="69"/>
      <c r="Y29" s="69"/>
      <c r="Z29" s="104"/>
    </row>
    <row r="30" spans="1:27" s="1" customFormat="1" ht="18.75" x14ac:dyDescent="0.2">
      <c r="A30" s="68"/>
      <c r="B30" s="69"/>
      <c r="C30" s="59" t="s">
        <v>22</v>
      </c>
      <c r="D30" s="60"/>
      <c r="E30" s="59" t="s">
        <v>22</v>
      </c>
      <c r="F30" s="60"/>
      <c r="G30" s="59" t="s">
        <v>22</v>
      </c>
      <c r="H30" s="60"/>
      <c r="I30" s="59" t="s">
        <v>22</v>
      </c>
      <c r="J30" s="60"/>
      <c r="K30" s="59" t="s">
        <v>22</v>
      </c>
      <c r="L30" s="61"/>
      <c r="M30" s="61"/>
      <c r="N30" s="61"/>
      <c r="O30" s="61"/>
      <c r="P30" s="61"/>
      <c r="Q30" s="61"/>
      <c r="R30" s="60"/>
      <c r="S30" s="68"/>
      <c r="T30" s="69"/>
      <c r="U30" s="69"/>
      <c r="V30" s="69"/>
      <c r="W30" s="69"/>
      <c r="X30" s="69"/>
      <c r="Y30" s="69"/>
      <c r="Z30" s="104"/>
    </row>
    <row r="31" spans="1:27" s="1" customFormat="1" ht="15.75" x14ac:dyDescent="0.2">
      <c r="A31" s="68"/>
      <c r="B31" s="69"/>
      <c r="C31" s="75"/>
      <c r="D31" s="76"/>
      <c r="E31" s="75"/>
      <c r="F31" s="76"/>
      <c r="G31" s="109"/>
      <c r="H31" s="110"/>
      <c r="I31" s="75"/>
      <c r="J31" s="76"/>
      <c r="K31" s="75"/>
      <c r="L31" s="105"/>
      <c r="M31" s="105"/>
      <c r="N31" s="105"/>
      <c r="O31" s="105"/>
      <c r="P31" s="105"/>
      <c r="Q31" s="105"/>
      <c r="R31" s="76"/>
      <c r="S31" s="68"/>
      <c r="T31" s="69"/>
      <c r="U31" s="69"/>
      <c r="V31" s="69"/>
      <c r="W31" s="69"/>
      <c r="X31" s="69"/>
      <c r="Y31" s="69"/>
      <c r="Z31" s="104"/>
    </row>
    <row r="32" spans="1:27" s="1" customFormat="1" ht="15.75" x14ac:dyDescent="0.2">
      <c r="A32" s="68"/>
      <c r="B32" s="69"/>
      <c r="C32" s="75"/>
      <c r="D32" s="76"/>
      <c r="E32" s="75"/>
      <c r="F32" s="76"/>
      <c r="G32" s="109"/>
      <c r="H32" s="110"/>
      <c r="I32" s="75"/>
      <c r="J32" s="76"/>
      <c r="K32" s="75"/>
      <c r="L32" s="105"/>
      <c r="M32" s="105"/>
      <c r="N32" s="105"/>
      <c r="O32" s="105"/>
      <c r="P32" s="105"/>
      <c r="Q32" s="105"/>
      <c r="R32" s="76"/>
      <c r="S32" s="68"/>
      <c r="T32" s="69"/>
      <c r="U32" s="69"/>
      <c r="V32" s="69"/>
      <c r="W32" s="69"/>
      <c r="X32" s="69"/>
      <c r="Y32" s="69"/>
      <c r="Z32" s="104"/>
    </row>
    <row r="33" spans="1:27" s="2" customFormat="1" ht="15" x14ac:dyDescent="0.2">
      <c r="A33" s="73"/>
      <c r="B33" s="74"/>
      <c r="C33" s="77"/>
      <c r="D33" s="78"/>
      <c r="E33" s="77"/>
      <c r="F33" s="78"/>
      <c r="G33" s="111"/>
      <c r="H33" s="112"/>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45655</v>
      </c>
      <c r="B34" s="15"/>
      <c r="C34" s="12">
        <f>A34+1</f>
        <v>45656</v>
      </c>
      <c r="D34" s="13"/>
      <c r="E34" s="12">
        <f>C34+1</f>
        <v>45657</v>
      </c>
      <c r="F34" s="13"/>
      <c r="G34" s="12">
        <f>E34+1</f>
        <v>45658</v>
      </c>
      <c r="H34" s="13"/>
      <c r="I34" s="12">
        <f>G34+1</f>
        <v>45659</v>
      </c>
      <c r="J34" s="13"/>
      <c r="K34" s="66">
        <f>I34+1</f>
        <v>45660</v>
      </c>
      <c r="L34" s="67"/>
      <c r="M34" s="89"/>
      <c r="N34" s="89"/>
      <c r="O34" s="89"/>
      <c r="P34" s="89"/>
      <c r="Q34" s="89"/>
      <c r="R34" s="90"/>
      <c r="S34" s="62">
        <f>K34+1</f>
        <v>45661</v>
      </c>
      <c r="T34" s="63"/>
      <c r="U34" s="87"/>
      <c r="V34" s="87"/>
      <c r="W34" s="87"/>
      <c r="X34" s="87"/>
      <c r="Y34" s="87"/>
      <c r="Z34" s="88"/>
    </row>
    <row r="35" spans="1:27" s="1" customFormat="1" ht="18.75" x14ac:dyDescent="0.2">
      <c r="A35" s="68"/>
      <c r="B35" s="69"/>
      <c r="C35" s="59" t="s">
        <v>5</v>
      </c>
      <c r="D35" s="60"/>
      <c r="E35" s="59" t="s">
        <v>5</v>
      </c>
      <c r="F35" s="60"/>
      <c r="G35" s="59" t="s">
        <v>5</v>
      </c>
      <c r="H35" s="60"/>
      <c r="I35" s="59" t="s">
        <v>27</v>
      </c>
      <c r="J35" s="61"/>
      <c r="K35" s="59" t="s">
        <v>27</v>
      </c>
      <c r="L35" s="61"/>
      <c r="M35" s="61"/>
      <c r="N35" s="61"/>
      <c r="O35" s="61"/>
      <c r="P35" s="61"/>
      <c r="Q35" s="61"/>
      <c r="R35" s="60"/>
      <c r="S35" s="68"/>
      <c r="T35" s="69"/>
      <c r="U35" s="69"/>
      <c r="V35" s="69"/>
      <c r="W35" s="69"/>
      <c r="X35" s="69"/>
      <c r="Y35" s="69"/>
      <c r="Z35" s="104"/>
    </row>
    <row r="36" spans="1:27" s="1" customFormat="1" ht="18.75" x14ac:dyDescent="0.2">
      <c r="A36" s="68"/>
      <c r="B36" s="69"/>
      <c r="C36" s="59" t="s">
        <v>22</v>
      </c>
      <c r="D36" s="60"/>
      <c r="E36" s="59" t="s">
        <v>22</v>
      </c>
      <c r="F36" s="60"/>
      <c r="G36" s="59" t="s">
        <v>22</v>
      </c>
      <c r="H36" s="60"/>
      <c r="I36" s="108" t="s">
        <v>32</v>
      </c>
      <c r="J36" s="103"/>
      <c r="K36" s="59" t="s">
        <v>32</v>
      </c>
      <c r="L36" s="61"/>
      <c r="M36" s="61"/>
      <c r="N36" s="61"/>
      <c r="O36" s="61"/>
      <c r="P36" s="61"/>
      <c r="Q36" s="61"/>
      <c r="R36" s="60"/>
      <c r="S36" s="68"/>
      <c r="T36" s="69"/>
      <c r="U36" s="69"/>
      <c r="V36" s="69"/>
      <c r="W36" s="69"/>
      <c r="X36" s="69"/>
      <c r="Y36" s="69"/>
      <c r="Z36" s="104"/>
    </row>
    <row r="37" spans="1:27" s="1" customFormat="1" ht="18.75" x14ac:dyDescent="0.2">
      <c r="A37" s="68"/>
      <c r="B37" s="69"/>
      <c r="C37" s="75"/>
      <c r="D37" s="76"/>
      <c r="E37" s="59"/>
      <c r="F37" s="60"/>
      <c r="G37" s="59"/>
      <c r="H37" s="60"/>
      <c r="I37" s="59"/>
      <c r="J37" s="60"/>
      <c r="K37" s="59"/>
      <c r="L37" s="61"/>
      <c r="M37" s="61"/>
      <c r="N37" s="61"/>
      <c r="O37" s="61"/>
      <c r="P37" s="61"/>
      <c r="Q37" s="61"/>
      <c r="R37" s="60"/>
      <c r="S37" s="68"/>
      <c r="T37" s="69"/>
      <c r="U37" s="69"/>
      <c r="V37" s="69"/>
      <c r="W37" s="69"/>
      <c r="X37" s="69"/>
      <c r="Y37" s="69"/>
      <c r="Z37" s="104"/>
    </row>
    <row r="38" spans="1:27" s="1" customFormat="1" ht="18.75" x14ac:dyDescent="0.2">
      <c r="A38" s="68"/>
      <c r="B38" s="69"/>
      <c r="C38" s="75"/>
      <c r="D38" s="76"/>
      <c r="E38" s="59"/>
      <c r="F38" s="60"/>
      <c r="G38" s="59"/>
      <c r="H38" s="60"/>
      <c r="I38" s="59"/>
      <c r="J38" s="60"/>
      <c r="K38" s="59"/>
      <c r="L38" s="61"/>
      <c r="M38" s="61"/>
      <c r="N38" s="61"/>
      <c r="O38" s="61"/>
      <c r="P38" s="61"/>
      <c r="Q38" s="61"/>
      <c r="R38" s="60"/>
      <c r="S38" s="68"/>
      <c r="T38" s="69"/>
      <c r="U38" s="69"/>
      <c r="V38" s="69"/>
      <c r="W38" s="69"/>
      <c r="X38" s="69"/>
      <c r="Y38" s="69"/>
      <c r="Z38" s="104"/>
    </row>
    <row r="39" spans="1:27" s="2" customFormat="1" ht="18.75" x14ac:dyDescent="0.2">
      <c r="A39" s="73"/>
      <c r="B39" s="74"/>
      <c r="C39" s="77"/>
      <c r="D39" s="78"/>
      <c r="E39" s="70"/>
      <c r="F39" s="71"/>
      <c r="G39" s="70"/>
      <c r="H39" s="71"/>
      <c r="I39" s="70"/>
      <c r="J39" s="71"/>
      <c r="K39" s="70"/>
      <c r="L39" s="72"/>
      <c r="M39" s="72"/>
      <c r="N39" s="72"/>
      <c r="O39" s="72"/>
      <c r="P39" s="72"/>
      <c r="Q39" s="72"/>
      <c r="R39" s="71"/>
      <c r="S39" s="73"/>
      <c r="T39" s="74"/>
      <c r="U39" s="74"/>
      <c r="V39" s="74"/>
      <c r="W39" s="74"/>
      <c r="X39" s="74"/>
      <c r="Y39" s="74"/>
      <c r="Z39" s="106"/>
      <c r="AA39" s="1"/>
    </row>
    <row r="40" spans="1:27" ht="18.75" x14ac:dyDescent="0.2">
      <c r="A40" s="14">
        <f>S34+1</f>
        <v>45662</v>
      </c>
      <c r="B40" s="15"/>
      <c r="C40" s="12">
        <f>A40+1</f>
        <v>45663</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68"/>
      <c r="B41" s="69"/>
      <c r="C41" s="75"/>
      <c r="D41" s="76"/>
      <c r="E41" s="18"/>
      <c r="F41" s="6"/>
      <c r="G41" s="6"/>
      <c r="H41" s="6"/>
      <c r="I41" s="6"/>
      <c r="J41" s="6"/>
      <c r="K41" s="6"/>
      <c r="L41" s="6"/>
      <c r="M41" s="6"/>
      <c r="N41" s="6"/>
      <c r="O41" s="6"/>
      <c r="P41" s="6"/>
      <c r="Q41" s="6"/>
      <c r="R41" s="6"/>
      <c r="S41" s="6"/>
      <c r="T41" s="6"/>
      <c r="U41" s="6"/>
      <c r="V41" s="6"/>
      <c r="W41" s="6"/>
      <c r="X41" s="6"/>
      <c r="Y41" s="6"/>
      <c r="Z41" s="8"/>
    </row>
    <row r="42" spans="1:27" x14ac:dyDescent="0.2">
      <c r="A42" s="68"/>
      <c r="B42" s="69"/>
      <c r="C42" s="75"/>
      <c r="D42" s="76"/>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0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G24:H24"/>
    <mergeCell ref="A24:B24"/>
    <mergeCell ref="C24:D24"/>
    <mergeCell ref="I24:J24"/>
    <mergeCell ref="K24:R24"/>
    <mergeCell ref="S24:Z24"/>
    <mergeCell ref="S25:Z25"/>
    <mergeCell ref="A26:B26"/>
    <mergeCell ref="C26:D26"/>
    <mergeCell ref="G25:H25"/>
    <mergeCell ref="G26:H26"/>
    <mergeCell ref="I26:J26"/>
    <mergeCell ref="K26:R26"/>
    <mergeCell ref="S26:Z26"/>
    <mergeCell ref="A25:B25"/>
    <mergeCell ref="C25:D25"/>
    <mergeCell ref="I25:J25"/>
    <mergeCell ref="K25:R25"/>
    <mergeCell ref="S21:Z21"/>
    <mergeCell ref="K22:L22"/>
    <mergeCell ref="M22:R22"/>
    <mergeCell ref="S22:T22"/>
    <mergeCell ref="U22:Z22"/>
    <mergeCell ref="A23:B23"/>
    <mergeCell ref="C23:D23"/>
    <mergeCell ref="G23:H23"/>
    <mergeCell ref="I23:J23"/>
    <mergeCell ref="A21:B21"/>
    <mergeCell ref="C21:D21"/>
    <mergeCell ref="E21:F21"/>
    <mergeCell ref="G21:H21"/>
    <mergeCell ref="I21:J21"/>
    <mergeCell ref="K21:R21"/>
    <mergeCell ref="K23:R23"/>
    <mergeCell ref="S23:Z23"/>
    <mergeCell ref="G18:H18"/>
    <mergeCell ref="A18:B18"/>
    <mergeCell ref="C18:D18"/>
    <mergeCell ref="I18:J18"/>
    <mergeCell ref="K18:R18"/>
    <mergeCell ref="S18:Z18"/>
    <mergeCell ref="S19:Z19"/>
    <mergeCell ref="A20:B20"/>
    <mergeCell ref="C20:D20"/>
    <mergeCell ref="G19:H19"/>
    <mergeCell ref="G20:H20"/>
    <mergeCell ref="I20:J20"/>
    <mergeCell ref="K20:R20"/>
    <mergeCell ref="S20:Z20"/>
    <mergeCell ref="A19:B19"/>
    <mergeCell ref="C19:D19"/>
    <mergeCell ref="I19:J19"/>
    <mergeCell ref="K19:R19"/>
    <mergeCell ref="S15:Z15"/>
    <mergeCell ref="K16:L16"/>
    <mergeCell ref="M16:R16"/>
    <mergeCell ref="S16:T16"/>
    <mergeCell ref="U16:Z16"/>
    <mergeCell ref="A17:B17"/>
    <mergeCell ref="C17:D17"/>
    <mergeCell ref="G17:H17"/>
    <mergeCell ref="I17:J17"/>
    <mergeCell ref="A15:B15"/>
    <mergeCell ref="C15:D15"/>
    <mergeCell ref="E15:F15"/>
    <mergeCell ref="G15:H15"/>
    <mergeCell ref="I15:J15"/>
    <mergeCell ref="K15:R15"/>
    <mergeCell ref="K17:R17"/>
    <mergeCell ref="S17:Z17"/>
    <mergeCell ref="S13:Z13"/>
    <mergeCell ref="A14:B14"/>
    <mergeCell ref="C14:D14"/>
    <mergeCell ref="G14:H14"/>
    <mergeCell ref="I14:J14"/>
    <mergeCell ref="K14:R14"/>
    <mergeCell ref="S14:Z14"/>
    <mergeCell ref="A13:B13"/>
    <mergeCell ref="C13:D13"/>
    <mergeCell ref="I13:J13"/>
    <mergeCell ref="K13:R13"/>
    <mergeCell ref="G12:H12"/>
    <mergeCell ref="S11:Z11"/>
    <mergeCell ref="A12:B12"/>
    <mergeCell ref="C11:D11"/>
    <mergeCell ref="I12:J12"/>
    <mergeCell ref="K12:R12"/>
    <mergeCell ref="S12:Z12"/>
    <mergeCell ref="K10:L10"/>
    <mergeCell ref="M10:R10"/>
    <mergeCell ref="S10:T10"/>
    <mergeCell ref="U10:Z10"/>
    <mergeCell ref="A11:B11"/>
    <mergeCell ref="I11:J11"/>
    <mergeCell ref="K11:R11"/>
    <mergeCell ref="G11:H11"/>
    <mergeCell ref="E11:F11"/>
    <mergeCell ref="C12:D12"/>
    <mergeCell ref="E12:F12"/>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topLeftCell="A25" workbookViewId="0">
      <selection activeCell="C24" sqref="C24:D24"/>
    </sheetView>
  </sheetViews>
  <sheetFormatPr defaultRowHeight="12.75" x14ac:dyDescent="0.2"/>
  <cols>
    <col min="1" max="1" width="4.85546875" customWidth="1"/>
    <col min="2" max="2" width="13.7109375" customWidth="1"/>
    <col min="3" max="3" width="4.85546875" customWidth="1"/>
    <col min="4" max="4" width="13.7109375" customWidth="1"/>
    <col min="5" max="5" width="5.140625" customWidth="1"/>
    <col min="6" max="6" width="13.7109375" customWidth="1"/>
    <col min="7" max="7" width="4.85546875" customWidth="1"/>
    <col min="8" max="8" width="13.7109375" customWidth="1"/>
    <col min="9" max="9" width="4.85546875" customWidth="1"/>
    <col min="10" max="10" width="14.425781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13">
        <f>DATE('1'!AD18,'1'!AD20+2,1)</f>
        <v>45658</v>
      </c>
      <c r="B1" s="113"/>
      <c r="C1" s="113"/>
      <c r="D1" s="113"/>
      <c r="E1" s="113"/>
      <c r="F1" s="113" t="s">
        <v>0</v>
      </c>
      <c r="G1" s="113"/>
      <c r="H1" s="113"/>
      <c r="I1" s="113"/>
      <c r="J1" s="113"/>
      <c r="K1" s="84">
        <f>DATE(YEAR(A1),MONTH(A1)-1,1)</f>
        <v>45627</v>
      </c>
      <c r="L1" s="84"/>
      <c r="M1" s="84"/>
      <c r="N1" s="84"/>
      <c r="O1" s="84"/>
      <c r="P1" s="84"/>
      <c r="Q1" s="84"/>
      <c r="S1" s="84">
        <f>DATE(YEAR(A1),MONTH(A1)+1,1)</f>
        <v>45689</v>
      </c>
      <c r="T1" s="84"/>
      <c r="U1" s="84"/>
      <c r="V1" s="84"/>
      <c r="W1" s="84"/>
      <c r="X1" s="84"/>
      <c r="Y1" s="84"/>
    </row>
    <row r="2" spans="1:27" s="3" customFormat="1" ht="11.25" customHeight="1" x14ac:dyDescent="0.2">
      <c r="A2" s="113"/>
      <c r="B2" s="113"/>
      <c r="C2" s="113"/>
      <c r="D2" s="113"/>
      <c r="E2" s="113"/>
      <c r="F2" s="113"/>
      <c r="G2" s="113"/>
      <c r="H2" s="113"/>
      <c r="I2" s="113"/>
      <c r="J2" s="113"/>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13"/>
      <c r="B3" s="113"/>
      <c r="C3" s="113"/>
      <c r="D3" s="113"/>
      <c r="E3" s="113"/>
      <c r="F3" s="113"/>
      <c r="G3" s="113"/>
      <c r="H3" s="113"/>
      <c r="I3" s="113"/>
      <c r="J3" s="113"/>
      <c r="K3" s="22">
        <f t="shared" ref="K3:Q8" si="0">IF(MONTH($K$1)&lt;&gt;MONTH($K$1-(WEEKDAY($K$1,1)-(start_day-1))-IF((WEEKDAY($K$1,1)-(start_day-1))&lt;=0,7,0)+(ROW(K3)-ROW($K$3))*7+(COLUMN(K3)-COLUMN($K$3)+1)),"",$K$1-(WEEKDAY($K$1,1)-(start_day-1))-IF((WEEKDAY($K$1,1)-(start_day-1))&lt;=0,7,0)+(ROW(K3)-ROW($K$3))*7+(COLUMN(K3)-COLUMN($K$3)+1))</f>
        <v>45627</v>
      </c>
      <c r="L3" s="22">
        <f t="shared" si="0"/>
        <v>45628</v>
      </c>
      <c r="M3" s="22">
        <f t="shared" si="0"/>
        <v>45629</v>
      </c>
      <c r="N3" s="22">
        <f t="shared" si="0"/>
        <v>45630</v>
      </c>
      <c r="O3" s="22">
        <f t="shared" si="0"/>
        <v>45631</v>
      </c>
      <c r="P3" s="22">
        <f t="shared" si="0"/>
        <v>45632</v>
      </c>
      <c r="Q3" s="22">
        <f t="shared" si="0"/>
        <v>45633</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45689</v>
      </c>
    </row>
    <row r="4" spans="1:27" s="4" customFormat="1" ht="9" customHeight="1" x14ac:dyDescent="0.2">
      <c r="A4" s="113"/>
      <c r="B4" s="113"/>
      <c r="C4" s="113"/>
      <c r="D4" s="113"/>
      <c r="E4" s="113"/>
      <c r="F4" s="113"/>
      <c r="G4" s="113"/>
      <c r="H4" s="113"/>
      <c r="I4" s="113"/>
      <c r="J4" s="113"/>
      <c r="K4" s="22">
        <f t="shared" si="0"/>
        <v>45634</v>
      </c>
      <c r="L4" s="22">
        <f t="shared" si="0"/>
        <v>45635</v>
      </c>
      <c r="M4" s="22">
        <f t="shared" si="0"/>
        <v>45636</v>
      </c>
      <c r="N4" s="22">
        <f t="shared" si="0"/>
        <v>45637</v>
      </c>
      <c r="O4" s="22">
        <f t="shared" si="0"/>
        <v>45638</v>
      </c>
      <c r="P4" s="22">
        <f t="shared" si="0"/>
        <v>45639</v>
      </c>
      <c r="Q4" s="22">
        <f t="shared" si="0"/>
        <v>45640</v>
      </c>
      <c r="R4" s="3"/>
      <c r="S4" s="22">
        <f t="shared" si="1"/>
        <v>45690</v>
      </c>
      <c r="T4" s="22">
        <f t="shared" si="1"/>
        <v>45691</v>
      </c>
      <c r="U4" s="22">
        <f t="shared" si="1"/>
        <v>45692</v>
      </c>
      <c r="V4" s="22">
        <f t="shared" si="1"/>
        <v>45693</v>
      </c>
      <c r="W4" s="22">
        <f t="shared" si="1"/>
        <v>45694</v>
      </c>
      <c r="X4" s="22">
        <f t="shared" si="1"/>
        <v>45695</v>
      </c>
      <c r="Y4" s="22">
        <f t="shared" si="1"/>
        <v>45696</v>
      </c>
    </row>
    <row r="5" spans="1:27" s="4" customFormat="1" ht="9" customHeight="1" x14ac:dyDescent="0.2">
      <c r="A5" s="113"/>
      <c r="B5" s="113"/>
      <c r="C5" s="113"/>
      <c r="D5" s="113"/>
      <c r="E5" s="113"/>
      <c r="F5" s="113"/>
      <c r="G5" s="113"/>
      <c r="H5" s="113"/>
      <c r="I5" s="113"/>
      <c r="J5" s="113"/>
      <c r="K5" s="22">
        <f t="shared" si="0"/>
        <v>45641</v>
      </c>
      <c r="L5" s="22">
        <f t="shared" si="0"/>
        <v>45642</v>
      </c>
      <c r="M5" s="22">
        <f t="shared" si="0"/>
        <v>45643</v>
      </c>
      <c r="N5" s="22">
        <f t="shared" si="0"/>
        <v>45644</v>
      </c>
      <c r="O5" s="22">
        <f t="shared" si="0"/>
        <v>45645</v>
      </c>
      <c r="P5" s="22">
        <f t="shared" si="0"/>
        <v>45646</v>
      </c>
      <c r="Q5" s="22">
        <f t="shared" si="0"/>
        <v>45647</v>
      </c>
      <c r="R5" s="3"/>
      <c r="S5" s="22">
        <f t="shared" si="1"/>
        <v>45697</v>
      </c>
      <c r="T5" s="22">
        <f t="shared" si="1"/>
        <v>45698</v>
      </c>
      <c r="U5" s="22">
        <f t="shared" si="1"/>
        <v>45699</v>
      </c>
      <c r="V5" s="22">
        <f t="shared" si="1"/>
        <v>45700</v>
      </c>
      <c r="W5" s="22">
        <f t="shared" si="1"/>
        <v>45701</v>
      </c>
      <c r="X5" s="22">
        <f t="shared" si="1"/>
        <v>45702</v>
      </c>
      <c r="Y5" s="22">
        <f t="shared" si="1"/>
        <v>45703</v>
      </c>
    </row>
    <row r="6" spans="1:27" s="4" customFormat="1" ht="9" customHeight="1" x14ac:dyDescent="0.2">
      <c r="A6" s="113"/>
      <c r="B6" s="113"/>
      <c r="C6" s="113"/>
      <c r="D6" s="113"/>
      <c r="E6" s="113"/>
      <c r="F6" s="113"/>
      <c r="G6" s="113"/>
      <c r="H6" s="113"/>
      <c r="I6" s="113"/>
      <c r="J6" s="113"/>
      <c r="K6" s="22">
        <f t="shared" si="0"/>
        <v>45648</v>
      </c>
      <c r="L6" s="22">
        <f t="shared" si="0"/>
        <v>45649</v>
      </c>
      <c r="M6" s="22">
        <f t="shared" si="0"/>
        <v>45650</v>
      </c>
      <c r="N6" s="22">
        <f t="shared" si="0"/>
        <v>45651</v>
      </c>
      <c r="O6" s="22">
        <f t="shared" si="0"/>
        <v>45652</v>
      </c>
      <c r="P6" s="22">
        <f t="shared" si="0"/>
        <v>45653</v>
      </c>
      <c r="Q6" s="22">
        <f t="shared" si="0"/>
        <v>45654</v>
      </c>
      <c r="R6" s="3"/>
      <c r="S6" s="22">
        <f t="shared" si="1"/>
        <v>45704</v>
      </c>
      <c r="T6" s="22">
        <f t="shared" si="1"/>
        <v>45705</v>
      </c>
      <c r="U6" s="22">
        <f t="shared" si="1"/>
        <v>45706</v>
      </c>
      <c r="V6" s="22">
        <f t="shared" si="1"/>
        <v>45707</v>
      </c>
      <c r="W6" s="22">
        <f t="shared" si="1"/>
        <v>45708</v>
      </c>
      <c r="X6" s="22">
        <f t="shared" si="1"/>
        <v>45709</v>
      </c>
      <c r="Y6" s="22">
        <f t="shared" si="1"/>
        <v>45710</v>
      </c>
    </row>
    <row r="7" spans="1:27" s="4" customFormat="1" ht="9" customHeight="1" x14ac:dyDescent="0.2">
      <c r="A7" s="113"/>
      <c r="B7" s="113"/>
      <c r="C7" s="113"/>
      <c r="D7" s="113"/>
      <c r="E7" s="113"/>
      <c r="F7" s="113"/>
      <c r="G7" s="113"/>
      <c r="H7" s="113"/>
      <c r="I7" s="113"/>
      <c r="J7" s="113"/>
      <c r="K7" s="22">
        <f t="shared" si="0"/>
        <v>45655</v>
      </c>
      <c r="L7" s="22">
        <f t="shared" si="0"/>
        <v>45656</v>
      </c>
      <c r="M7" s="22">
        <f t="shared" si="0"/>
        <v>45657</v>
      </c>
      <c r="N7" s="22" t="str">
        <f t="shared" si="0"/>
        <v/>
      </c>
      <c r="O7" s="22" t="str">
        <f t="shared" si="0"/>
        <v/>
      </c>
      <c r="P7" s="22" t="str">
        <f t="shared" si="0"/>
        <v/>
      </c>
      <c r="Q7" s="22" t="str">
        <f t="shared" si="0"/>
        <v/>
      </c>
      <c r="R7" s="3"/>
      <c r="S7" s="22">
        <f t="shared" si="1"/>
        <v>45711</v>
      </c>
      <c r="T7" s="22">
        <f t="shared" si="1"/>
        <v>45712</v>
      </c>
      <c r="U7" s="22">
        <f t="shared" si="1"/>
        <v>45713</v>
      </c>
      <c r="V7" s="22">
        <f t="shared" si="1"/>
        <v>45714</v>
      </c>
      <c r="W7" s="22">
        <f t="shared" si="1"/>
        <v>45715</v>
      </c>
      <c r="X7" s="22">
        <f t="shared" si="1"/>
        <v>45716</v>
      </c>
      <c r="Y7" s="22" t="str">
        <f t="shared" si="1"/>
        <v/>
      </c>
    </row>
    <row r="8" spans="1:27" s="5" customFormat="1" ht="9" customHeight="1" x14ac:dyDescent="0.2">
      <c r="A8" s="114"/>
      <c r="B8" s="114"/>
      <c r="C8" s="114"/>
      <c r="D8" s="114"/>
      <c r="E8" s="114"/>
      <c r="F8" s="114"/>
      <c r="G8" s="114"/>
      <c r="H8" s="114"/>
      <c r="I8" s="114"/>
      <c r="J8" s="114"/>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45655</v>
      </c>
      <c r="B9" s="85"/>
      <c r="C9" s="85">
        <f>C10</f>
        <v>45656</v>
      </c>
      <c r="D9" s="85"/>
      <c r="E9" s="85">
        <f>E10</f>
        <v>45657</v>
      </c>
      <c r="F9" s="85"/>
      <c r="G9" s="85">
        <f>G10</f>
        <v>45658</v>
      </c>
      <c r="H9" s="85"/>
      <c r="I9" s="85">
        <f>I10</f>
        <v>45659</v>
      </c>
      <c r="J9" s="85"/>
      <c r="K9" s="85">
        <f>K10</f>
        <v>45660</v>
      </c>
      <c r="L9" s="85"/>
      <c r="M9" s="85"/>
      <c r="N9" s="85"/>
      <c r="O9" s="85"/>
      <c r="P9" s="85"/>
      <c r="Q9" s="85"/>
      <c r="R9" s="85"/>
      <c r="S9" s="85">
        <f>S10</f>
        <v>45661</v>
      </c>
      <c r="T9" s="85"/>
      <c r="U9" s="85"/>
      <c r="V9" s="85"/>
      <c r="W9" s="85"/>
      <c r="X9" s="85"/>
      <c r="Y9" s="85"/>
      <c r="Z9" s="86"/>
    </row>
    <row r="10" spans="1:27" s="1" customFormat="1" ht="18.75" x14ac:dyDescent="0.2">
      <c r="A10" s="14">
        <f>$A$1-(WEEKDAY($A$1,1)-(start_day-1))-IF((WEEKDAY($A$1,1)-(start_day-1))&lt;=0,7,0)+1</f>
        <v>45655</v>
      </c>
      <c r="B10" s="15"/>
      <c r="C10" s="12">
        <f>A10+1</f>
        <v>45656</v>
      </c>
      <c r="D10" s="13"/>
      <c r="E10" s="12">
        <f>C10+1</f>
        <v>45657</v>
      </c>
      <c r="F10" s="13"/>
      <c r="G10" s="12">
        <f>E10+1</f>
        <v>45658</v>
      </c>
      <c r="H10" s="13"/>
      <c r="I10" s="12">
        <f>G10+1</f>
        <v>45659</v>
      </c>
      <c r="J10" s="13"/>
      <c r="K10" s="66">
        <f>I10+1</f>
        <v>45660</v>
      </c>
      <c r="L10" s="67"/>
      <c r="M10" s="89"/>
      <c r="N10" s="89"/>
      <c r="O10" s="89"/>
      <c r="P10" s="89"/>
      <c r="Q10" s="89"/>
      <c r="R10" s="90"/>
      <c r="S10" s="62">
        <f>K10+1</f>
        <v>45661</v>
      </c>
      <c r="T10" s="63"/>
      <c r="U10" s="87"/>
      <c r="V10" s="87"/>
      <c r="W10" s="87"/>
      <c r="X10" s="87"/>
      <c r="Y10" s="87"/>
      <c r="Z10" s="88"/>
    </row>
    <row r="11" spans="1:27" s="1" customFormat="1" ht="18.75" x14ac:dyDescent="0.2">
      <c r="A11" s="68"/>
      <c r="B11" s="69"/>
      <c r="C11" s="59" t="s">
        <v>5</v>
      </c>
      <c r="D11" s="60"/>
      <c r="E11" s="59" t="s">
        <v>5</v>
      </c>
      <c r="F11" s="60"/>
      <c r="G11" s="59" t="s">
        <v>5</v>
      </c>
      <c r="H11" s="60"/>
      <c r="I11" s="59" t="s">
        <v>27</v>
      </c>
      <c r="J11" s="60"/>
      <c r="K11" s="59" t="s">
        <v>27</v>
      </c>
      <c r="L11" s="61"/>
      <c r="M11" s="61"/>
      <c r="N11" s="61"/>
      <c r="O11" s="61"/>
      <c r="P11" s="61"/>
      <c r="Q11" s="61"/>
      <c r="R11" s="60"/>
      <c r="S11" s="56"/>
      <c r="T11" s="57"/>
      <c r="U11" s="57"/>
      <c r="V11" s="57"/>
      <c r="W11" s="57"/>
      <c r="X11" s="57"/>
      <c r="Y11" s="57"/>
      <c r="Z11" s="58"/>
    </row>
    <row r="12" spans="1:27" s="1" customFormat="1" ht="18.75" x14ac:dyDescent="0.2">
      <c r="A12" s="68"/>
      <c r="B12" s="69"/>
      <c r="C12" s="59" t="s">
        <v>34</v>
      </c>
      <c r="D12" s="60"/>
      <c r="E12" s="59" t="s">
        <v>34</v>
      </c>
      <c r="F12" s="60"/>
      <c r="G12" s="59" t="s">
        <v>34</v>
      </c>
      <c r="H12" s="60"/>
      <c r="I12" s="59" t="s">
        <v>32</v>
      </c>
      <c r="J12" s="60"/>
      <c r="K12" s="59" t="s">
        <v>32</v>
      </c>
      <c r="L12" s="61"/>
      <c r="M12" s="61"/>
      <c r="N12" s="61"/>
      <c r="O12" s="61"/>
      <c r="P12" s="61"/>
      <c r="Q12" s="61"/>
      <c r="R12" s="60"/>
      <c r="S12" s="56"/>
      <c r="T12" s="57"/>
      <c r="U12" s="57"/>
      <c r="V12" s="57"/>
      <c r="W12" s="57"/>
      <c r="X12" s="57"/>
      <c r="Y12" s="57"/>
      <c r="Z12" s="58"/>
    </row>
    <row r="13" spans="1:27" s="1" customFormat="1" ht="18.75" x14ac:dyDescent="0.2">
      <c r="A13" s="68"/>
      <c r="B13" s="69"/>
      <c r="C13" s="59"/>
      <c r="D13" s="60"/>
      <c r="E13" s="59"/>
      <c r="F13" s="60"/>
      <c r="G13" s="59"/>
      <c r="H13" s="60"/>
      <c r="I13" s="59"/>
      <c r="J13" s="60"/>
      <c r="K13" s="59"/>
      <c r="L13" s="61"/>
      <c r="M13" s="61"/>
      <c r="N13" s="61"/>
      <c r="O13" s="61"/>
      <c r="P13" s="61"/>
      <c r="Q13" s="61"/>
      <c r="R13" s="60"/>
      <c r="S13" s="56"/>
      <c r="T13" s="57"/>
      <c r="U13" s="57"/>
      <c r="V13" s="57"/>
      <c r="W13" s="57"/>
      <c r="X13" s="57"/>
      <c r="Y13" s="57"/>
      <c r="Z13" s="58"/>
    </row>
    <row r="14" spans="1:27" s="1" customFormat="1" ht="18.75" x14ac:dyDescent="0.2">
      <c r="A14" s="68"/>
      <c r="B14" s="69"/>
      <c r="C14" s="59"/>
      <c r="D14" s="60"/>
      <c r="E14" s="59"/>
      <c r="F14" s="60"/>
      <c r="G14" s="59"/>
      <c r="H14" s="60"/>
      <c r="I14" s="59"/>
      <c r="J14" s="60"/>
      <c r="K14" s="59"/>
      <c r="L14" s="61"/>
      <c r="M14" s="61"/>
      <c r="N14" s="61"/>
      <c r="O14" s="61"/>
      <c r="P14" s="61"/>
      <c r="Q14" s="61"/>
      <c r="R14" s="60"/>
      <c r="S14" s="56"/>
      <c r="T14" s="57"/>
      <c r="U14" s="57"/>
      <c r="V14" s="57"/>
      <c r="W14" s="57"/>
      <c r="X14" s="57"/>
      <c r="Y14" s="57"/>
      <c r="Z14" s="58"/>
    </row>
    <row r="15" spans="1:27" s="2" customFormat="1" ht="13.15" customHeight="1" x14ac:dyDescent="0.2">
      <c r="A15" s="73"/>
      <c r="B15" s="74"/>
      <c r="C15" s="70"/>
      <c r="D15" s="71"/>
      <c r="E15" s="70"/>
      <c r="F15" s="71"/>
      <c r="G15" s="70"/>
      <c r="H15" s="71"/>
      <c r="I15" s="70"/>
      <c r="J15" s="71"/>
      <c r="K15" s="70"/>
      <c r="L15" s="72"/>
      <c r="M15" s="72"/>
      <c r="N15" s="72"/>
      <c r="O15" s="72"/>
      <c r="P15" s="72"/>
      <c r="Q15" s="72"/>
      <c r="R15" s="71"/>
      <c r="S15" s="81"/>
      <c r="T15" s="82"/>
      <c r="U15" s="82"/>
      <c r="V15" s="82"/>
      <c r="W15" s="82"/>
      <c r="X15" s="82"/>
      <c r="Y15" s="82"/>
      <c r="Z15" s="83"/>
      <c r="AA15" s="1"/>
    </row>
    <row r="16" spans="1:27" s="1" customFormat="1" ht="18.75" x14ac:dyDescent="0.2">
      <c r="A16" s="14">
        <f>S10+1</f>
        <v>45662</v>
      </c>
      <c r="B16" s="15"/>
      <c r="C16" s="12">
        <f>A16+1</f>
        <v>45663</v>
      </c>
      <c r="D16" s="45"/>
      <c r="E16" s="12">
        <f>C16+1</f>
        <v>45664</v>
      </c>
      <c r="F16" s="45"/>
      <c r="G16" s="12">
        <f>E16+1</f>
        <v>45665</v>
      </c>
      <c r="H16" s="45"/>
      <c r="I16" s="12">
        <f>G16+1</f>
        <v>45666</v>
      </c>
      <c r="J16" s="45"/>
      <c r="K16" s="66">
        <f>I16+1</f>
        <v>45667</v>
      </c>
      <c r="L16" s="67"/>
      <c r="M16" s="79"/>
      <c r="N16" s="79"/>
      <c r="O16" s="79"/>
      <c r="P16" s="79"/>
      <c r="Q16" s="79"/>
      <c r="R16" s="80"/>
      <c r="S16" s="62">
        <f>K16+1</f>
        <v>45668</v>
      </c>
      <c r="T16" s="63"/>
      <c r="U16" s="64"/>
      <c r="V16" s="64"/>
      <c r="W16" s="64"/>
      <c r="X16" s="64"/>
      <c r="Y16" s="64"/>
      <c r="Z16" s="65"/>
    </row>
    <row r="17" spans="1:27" s="1" customFormat="1" ht="18.75" x14ac:dyDescent="0.2">
      <c r="A17" s="115" t="s">
        <v>35</v>
      </c>
      <c r="B17" s="116"/>
      <c r="C17" s="59" t="s">
        <v>36</v>
      </c>
      <c r="D17" s="60"/>
      <c r="E17" s="59"/>
      <c r="F17" s="60"/>
      <c r="G17" s="59" t="s">
        <v>36</v>
      </c>
      <c r="H17" s="60"/>
      <c r="I17" s="59" t="s">
        <v>36</v>
      </c>
      <c r="J17" s="60"/>
      <c r="K17" s="59"/>
      <c r="L17" s="61"/>
      <c r="M17" s="61"/>
      <c r="N17" s="61"/>
      <c r="O17" s="61"/>
      <c r="P17" s="61"/>
      <c r="Q17" s="61"/>
      <c r="R17" s="60"/>
      <c r="S17" s="115"/>
      <c r="T17" s="116"/>
      <c r="U17" s="116"/>
      <c r="V17" s="116"/>
      <c r="W17" s="116"/>
      <c r="X17" s="116"/>
      <c r="Y17" s="116"/>
      <c r="Z17" s="117"/>
    </row>
    <row r="18" spans="1:27" s="1" customFormat="1" ht="18.75" x14ac:dyDescent="0.2">
      <c r="A18" s="118"/>
      <c r="B18" s="119"/>
      <c r="C18" s="59" t="s">
        <v>32</v>
      </c>
      <c r="D18" s="60"/>
      <c r="E18" s="59"/>
      <c r="F18" s="60"/>
      <c r="G18" s="59" t="s">
        <v>32</v>
      </c>
      <c r="H18" s="60"/>
      <c r="I18" s="59" t="s">
        <v>32</v>
      </c>
      <c r="J18" s="60"/>
      <c r="K18" s="59"/>
      <c r="L18" s="61"/>
      <c r="M18" s="61"/>
      <c r="N18" s="61"/>
      <c r="O18" s="61"/>
      <c r="P18" s="61"/>
      <c r="Q18" s="61"/>
      <c r="R18" s="60"/>
      <c r="S18" s="115"/>
      <c r="T18" s="116"/>
      <c r="U18" s="116"/>
      <c r="V18" s="116"/>
      <c r="W18" s="116"/>
      <c r="X18" s="116"/>
      <c r="Y18" s="116"/>
      <c r="Z18" s="117"/>
    </row>
    <row r="19" spans="1:27" s="1" customFormat="1" ht="18.75" x14ac:dyDescent="0.2">
      <c r="A19" s="118"/>
      <c r="B19" s="120"/>
      <c r="C19" s="121"/>
      <c r="D19" s="103"/>
      <c r="E19" s="59"/>
      <c r="F19" s="60"/>
      <c r="G19" s="121"/>
      <c r="H19" s="103"/>
      <c r="I19" s="59"/>
      <c r="J19" s="60"/>
      <c r="K19" s="59"/>
      <c r="L19" s="61"/>
      <c r="M19" s="61"/>
      <c r="N19" s="61"/>
      <c r="O19" s="61"/>
      <c r="P19" s="61"/>
      <c r="Q19" s="61"/>
      <c r="R19" s="60"/>
      <c r="S19" s="115"/>
      <c r="T19" s="116"/>
      <c r="U19" s="116"/>
      <c r="V19" s="116"/>
      <c r="W19" s="116"/>
      <c r="X19" s="116"/>
      <c r="Y19" s="116"/>
      <c r="Z19" s="117"/>
    </row>
    <row r="20" spans="1:27" s="1" customFormat="1" ht="18.75" x14ac:dyDescent="0.2">
      <c r="A20" s="118"/>
      <c r="B20" s="119"/>
      <c r="C20" s="59"/>
      <c r="D20" s="60"/>
      <c r="E20" s="59"/>
      <c r="F20" s="60"/>
      <c r="G20" s="59"/>
      <c r="H20" s="60"/>
      <c r="I20" s="59"/>
      <c r="J20" s="60"/>
      <c r="K20" s="59"/>
      <c r="L20" s="61"/>
      <c r="M20" s="61"/>
      <c r="N20" s="61"/>
      <c r="O20" s="61"/>
      <c r="P20" s="61"/>
      <c r="Q20" s="61"/>
      <c r="R20" s="60"/>
      <c r="S20" s="56"/>
      <c r="T20" s="57"/>
      <c r="U20" s="57"/>
      <c r="V20" s="57"/>
      <c r="W20" s="57"/>
      <c r="X20" s="57"/>
      <c r="Y20" s="57"/>
      <c r="Z20" s="58"/>
    </row>
    <row r="21" spans="1:27" s="2" customFormat="1" ht="13.15" customHeight="1" x14ac:dyDescent="0.2">
      <c r="A21" s="73"/>
      <c r="B21" s="74"/>
      <c r="C21" s="70"/>
      <c r="D21" s="71"/>
      <c r="E21" s="70"/>
      <c r="F21" s="71"/>
      <c r="G21" s="70"/>
      <c r="H21" s="71"/>
      <c r="I21" s="70"/>
      <c r="J21" s="71"/>
      <c r="K21" s="70"/>
      <c r="L21" s="72"/>
      <c r="M21" s="72"/>
      <c r="N21" s="72"/>
      <c r="O21" s="72"/>
      <c r="P21" s="72"/>
      <c r="Q21" s="72"/>
      <c r="R21" s="71"/>
      <c r="S21" s="81"/>
      <c r="T21" s="82"/>
      <c r="U21" s="82"/>
      <c r="V21" s="82"/>
      <c r="W21" s="82"/>
      <c r="X21" s="82"/>
      <c r="Y21" s="82"/>
      <c r="Z21" s="83"/>
      <c r="AA21" s="1"/>
    </row>
    <row r="22" spans="1:27" s="1" customFormat="1" ht="18.75" x14ac:dyDescent="0.2">
      <c r="A22" s="14">
        <f>S16+1</f>
        <v>45669</v>
      </c>
      <c r="B22" s="15"/>
      <c r="C22" s="12">
        <f>A22+1</f>
        <v>45670</v>
      </c>
      <c r="D22" s="45"/>
      <c r="E22" s="12">
        <f>C22+1</f>
        <v>45671</v>
      </c>
      <c r="F22" s="45"/>
      <c r="G22" s="12">
        <f>E22+1</f>
        <v>45672</v>
      </c>
      <c r="H22" s="45"/>
      <c r="I22" s="12">
        <f>G22+1</f>
        <v>45673</v>
      </c>
      <c r="J22" s="45"/>
      <c r="K22" s="66">
        <f>I22+1</f>
        <v>45674</v>
      </c>
      <c r="L22" s="67"/>
      <c r="M22" s="79"/>
      <c r="N22" s="79"/>
      <c r="O22" s="79"/>
      <c r="P22" s="79"/>
      <c r="Q22" s="79"/>
      <c r="R22" s="80"/>
      <c r="S22" s="62">
        <f>K22+1</f>
        <v>45675</v>
      </c>
      <c r="T22" s="63"/>
      <c r="U22" s="64"/>
      <c r="V22" s="64"/>
      <c r="W22" s="64"/>
      <c r="X22" s="64"/>
      <c r="Y22" s="64"/>
      <c r="Z22" s="65"/>
    </row>
    <row r="23" spans="1:27" s="1" customFormat="1" ht="18.600000000000001" customHeight="1" x14ac:dyDescent="0.2">
      <c r="A23" s="115" t="s">
        <v>37</v>
      </c>
      <c r="B23" s="116"/>
      <c r="C23" s="59" t="s">
        <v>36</v>
      </c>
      <c r="D23" s="60"/>
      <c r="E23" s="59"/>
      <c r="F23" s="60"/>
      <c r="G23" s="59" t="s">
        <v>36</v>
      </c>
      <c r="H23" s="60"/>
      <c r="I23" s="59" t="s">
        <v>36</v>
      </c>
      <c r="J23" s="60"/>
      <c r="K23" s="59"/>
      <c r="L23" s="61"/>
      <c r="M23" s="61"/>
      <c r="N23" s="61"/>
      <c r="O23" s="61"/>
      <c r="P23" s="61"/>
      <c r="Q23" s="61"/>
      <c r="R23" s="60"/>
      <c r="S23" s="56"/>
      <c r="T23" s="57"/>
      <c r="U23" s="57"/>
      <c r="V23" s="57"/>
      <c r="W23" s="57"/>
      <c r="X23" s="57"/>
      <c r="Y23" s="57"/>
      <c r="Z23" s="58"/>
    </row>
    <row r="24" spans="1:27" s="1" customFormat="1" ht="18.75" x14ac:dyDescent="0.2">
      <c r="A24" s="68"/>
      <c r="B24" s="69"/>
      <c r="C24" s="59" t="s">
        <v>32</v>
      </c>
      <c r="D24" s="60"/>
      <c r="E24" s="59"/>
      <c r="F24" s="60"/>
      <c r="G24" s="59" t="s">
        <v>32</v>
      </c>
      <c r="H24" s="60"/>
      <c r="I24" s="59" t="s">
        <v>32</v>
      </c>
      <c r="J24" s="60"/>
      <c r="K24" s="59"/>
      <c r="L24" s="61"/>
      <c r="M24" s="61"/>
      <c r="N24" s="61"/>
      <c r="O24" s="61"/>
      <c r="P24" s="61"/>
      <c r="Q24" s="61"/>
      <c r="R24" s="60"/>
      <c r="S24" s="56"/>
      <c r="T24" s="57"/>
      <c r="U24" s="57"/>
      <c r="V24" s="57"/>
      <c r="W24" s="57"/>
      <c r="X24" s="57"/>
      <c r="Y24" s="57"/>
      <c r="Z24" s="58"/>
    </row>
    <row r="25" spans="1:27" s="1" customFormat="1" ht="18.75" x14ac:dyDescent="0.2">
      <c r="A25" s="68"/>
      <c r="B25" s="69"/>
      <c r="C25" s="59"/>
      <c r="D25" s="60"/>
      <c r="E25" s="59"/>
      <c r="F25" s="60"/>
      <c r="G25" s="59"/>
      <c r="H25" s="60"/>
      <c r="I25" s="122"/>
      <c r="J25" s="123"/>
      <c r="K25" s="59"/>
      <c r="L25" s="61"/>
      <c r="M25" s="61"/>
      <c r="N25" s="61"/>
      <c r="O25" s="61"/>
      <c r="P25" s="61"/>
      <c r="Q25" s="61"/>
      <c r="R25" s="60"/>
      <c r="S25" s="56"/>
      <c r="T25" s="57"/>
      <c r="U25" s="57"/>
      <c r="V25" s="57"/>
      <c r="W25" s="57"/>
      <c r="X25" s="57"/>
      <c r="Y25" s="57"/>
      <c r="Z25" s="58"/>
    </row>
    <row r="26" spans="1:27" s="1" customFormat="1" ht="18.75" x14ac:dyDescent="0.2">
      <c r="A26" s="68"/>
      <c r="B26" s="69"/>
      <c r="C26" s="59"/>
      <c r="D26" s="60"/>
      <c r="E26" s="59"/>
      <c r="F26" s="60"/>
      <c r="G26" s="59"/>
      <c r="H26" s="60"/>
      <c r="I26" s="59"/>
      <c r="J26" s="60"/>
      <c r="K26" s="59"/>
      <c r="L26" s="61"/>
      <c r="M26" s="61"/>
      <c r="N26" s="61"/>
      <c r="O26" s="61"/>
      <c r="P26" s="61"/>
      <c r="Q26" s="61"/>
      <c r="R26" s="60"/>
      <c r="S26" s="56"/>
      <c r="T26" s="57"/>
      <c r="U26" s="57"/>
      <c r="V26" s="57"/>
      <c r="W26" s="57"/>
      <c r="X26" s="57"/>
      <c r="Y26" s="57"/>
      <c r="Z26" s="58"/>
    </row>
    <row r="27" spans="1:27" s="2" customFormat="1" ht="18.75" x14ac:dyDescent="0.2">
      <c r="A27" s="73"/>
      <c r="B27" s="74"/>
      <c r="C27" s="70"/>
      <c r="D27" s="71"/>
      <c r="E27" s="70"/>
      <c r="F27" s="71"/>
      <c r="G27" s="70"/>
      <c r="H27" s="71"/>
      <c r="I27" s="70"/>
      <c r="J27" s="71"/>
      <c r="K27" s="70"/>
      <c r="L27" s="72"/>
      <c r="M27" s="72"/>
      <c r="N27" s="72"/>
      <c r="O27" s="72"/>
      <c r="P27" s="72"/>
      <c r="Q27" s="72"/>
      <c r="R27" s="71"/>
      <c r="S27" s="81"/>
      <c r="T27" s="82"/>
      <c r="U27" s="82"/>
      <c r="V27" s="82"/>
      <c r="W27" s="82"/>
      <c r="X27" s="82"/>
      <c r="Y27" s="82"/>
      <c r="Z27" s="83"/>
      <c r="AA27" s="1"/>
    </row>
    <row r="28" spans="1:27" s="1" customFormat="1" ht="18.75" x14ac:dyDescent="0.2">
      <c r="A28" s="14">
        <f>S22+1</f>
        <v>45676</v>
      </c>
      <c r="B28" s="15"/>
      <c r="C28" s="12">
        <f>A28+1</f>
        <v>45677</v>
      </c>
      <c r="D28" s="45"/>
      <c r="E28" s="12">
        <f>C28+1</f>
        <v>45678</v>
      </c>
      <c r="F28" s="45"/>
      <c r="G28" s="12">
        <f>E28+1</f>
        <v>45679</v>
      </c>
      <c r="H28" s="45"/>
      <c r="I28" s="12">
        <f>G28+1</f>
        <v>45680</v>
      </c>
      <c r="J28" s="45"/>
      <c r="K28" s="66">
        <f>I28+1</f>
        <v>45681</v>
      </c>
      <c r="L28" s="67"/>
      <c r="M28" s="79"/>
      <c r="N28" s="79"/>
      <c r="O28" s="79"/>
      <c r="P28" s="79"/>
      <c r="Q28" s="79"/>
      <c r="R28" s="80"/>
      <c r="S28" s="62">
        <f>K28+1</f>
        <v>45682</v>
      </c>
      <c r="T28" s="63"/>
      <c r="U28" s="64"/>
      <c r="V28" s="64"/>
      <c r="W28" s="64"/>
      <c r="X28" s="64"/>
      <c r="Y28" s="64"/>
      <c r="Z28" s="65"/>
    </row>
    <row r="29" spans="1:27" s="1" customFormat="1" ht="18.75" x14ac:dyDescent="0.2">
      <c r="A29" s="115" t="s">
        <v>38</v>
      </c>
      <c r="B29" s="116"/>
      <c r="C29" s="59" t="s">
        <v>39</v>
      </c>
      <c r="D29" s="60"/>
      <c r="E29" s="59" t="s">
        <v>36</v>
      </c>
      <c r="F29" s="60"/>
      <c r="G29" s="59" t="s">
        <v>36</v>
      </c>
      <c r="H29" s="60"/>
      <c r="I29" s="59"/>
      <c r="J29" s="60"/>
      <c r="K29" s="59" t="s">
        <v>36</v>
      </c>
      <c r="L29" s="61"/>
      <c r="M29" s="61"/>
      <c r="N29" s="61"/>
      <c r="O29" s="61"/>
      <c r="P29" s="61"/>
      <c r="Q29" s="61"/>
      <c r="R29" s="60"/>
      <c r="S29" s="56"/>
      <c r="T29" s="57"/>
      <c r="U29" s="57"/>
      <c r="V29" s="57"/>
      <c r="W29" s="57"/>
      <c r="X29" s="57"/>
      <c r="Y29" s="57"/>
      <c r="Z29" s="58"/>
    </row>
    <row r="30" spans="1:27" s="1" customFormat="1" ht="18.75" x14ac:dyDescent="0.2">
      <c r="A30" s="68"/>
      <c r="B30" s="69"/>
      <c r="C30" s="59" t="s">
        <v>34</v>
      </c>
      <c r="D30" s="60"/>
      <c r="E30" s="59" t="s">
        <v>32</v>
      </c>
      <c r="F30" s="60"/>
      <c r="G30" s="59" t="s">
        <v>32</v>
      </c>
      <c r="H30" s="60"/>
      <c r="I30" s="59"/>
      <c r="J30" s="60"/>
      <c r="K30" s="59" t="s">
        <v>32</v>
      </c>
      <c r="L30" s="61"/>
      <c r="M30" s="61"/>
      <c r="N30" s="61"/>
      <c r="O30" s="61"/>
      <c r="P30" s="61"/>
      <c r="Q30" s="61"/>
      <c r="R30" s="60"/>
      <c r="S30" s="56"/>
      <c r="T30" s="57"/>
      <c r="U30" s="57"/>
      <c r="V30" s="57"/>
      <c r="W30" s="57"/>
      <c r="X30" s="57"/>
      <c r="Y30" s="57"/>
      <c r="Z30" s="58"/>
    </row>
    <row r="31" spans="1:27" s="1" customFormat="1" ht="18.75" x14ac:dyDescent="0.2">
      <c r="A31" s="68"/>
      <c r="B31" s="69"/>
      <c r="C31" s="59"/>
      <c r="D31" s="60"/>
      <c r="E31" s="59"/>
      <c r="F31" s="60"/>
      <c r="G31" s="59"/>
      <c r="H31" s="60"/>
      <c r="I31" s="59"/>
      <c r="J31" s="60"/>
      <c r="K31" s="59"/>
      <c r="L31" s="61"/>
      <c r="M31" s="61"/>
      <c r="N31" s="61"/>
      <c r="O31" s="61"/>
      <c r="P31" s="61"/>
      <c r="Q31" s="61"/>
      <c r="R31" s="60"/>
      <c r="S31" s="56"/>
      <c r="T31" s="57"/>
      <c r="U31" s="57"/>
      <c r="V31" s="57"/>
      <c r="W31" s="57"/>
      <c r="X31" s="57"/>
      <c r="Y31" s="57"/>
      <c r="Z31" s="58"/>
    </row>
    <row r="32" spans="1:27" s="1" customFormat="1" ht="18.75" x14ac:dyDescent="0.2">
      <c r="A32" s="68"/>
      <c r="B32" s="69"/>
      <c r="C32" s="59"/>
      <c r="D32" s="60"/>
      <c r="E32" s="59"/>
      <c r="F32" s="60"/>
      <c r="G32" s="59"/>
      <c r="H32" s="60"/>
      <c r="I32" s="59"/>
      <c r="J32" s="60"/>
      <c r="K32" s="59"/>
      <c r="L32" s="61"/>
      <c r="M32" s="61"/>
      <c r="N32" s="61"/>
      <c r="O32" s="61"/>
      <c r="P32" s="61"/>
      <c r="Q32" s="61"/>
      <c r="R32" s="60"/>
      <c r="S32" s="56"/>
      <c r="T32" s="57"/>
      <c r="U32" s="57"/>
      <c r="V32" s="57"/>
      <c r="W32" s="57"/>
      <c r="X32" s="57"/>
      <c r="Y32" s="57"/>
      <c r="Z32" s="58"/>
    </row>
    <row r="33" spans="1:27" s="2" customFormat="1" ht="18.75" x14ac:dyDescent="0.2">
      <c r="A33" s="73"/>
      <c r="B33" s="74"/>
      <c r="C33" s="70"/>
      <c r="D33" s="71"/>
      <c r="E33" s="70"/>
      <c r="F33" s="71"/>
      <c r="G33" s="70"/>
      <c r="H33" s="71"/>
      <c r="I33" s="70"/>
      <c r="J33" s="71"/>
      <c r="K33" s="70"/>
      <c r="L33" s="72"/>
      <c r="M33" s="72"/>
      <c r="N33" s="72"/>
      <c r="O33" s="72"/>
      <c r="P33" s="72"/>
      <c r="Q33" s="72"/>
      <c r="R33" s="71"/>
      <c r="S33" s="81"/>
      <c r="T33" s="82"/>
      <c r="U33" s="82"/>
      <c r="V33" s="82"/>
      <c r="W33" s="82"/>
      <c r="X33" s="82"/>
      <c r="Y33" s="82"/>
      <c r="Z33" s="83"/>
      <c r="AA33" s="1"/>
    </row>
    <row r="34" spans="1:27" s="1" customFormat="1" ht="18.75" x14ac:dyDescent="0.2">
      <c r="A34" s="14">
        <f>S28+1</f>
        <v>45683</v>
      </c>
      <c r="B34" s="15"/>
      <c r="C34" s="12">
        <f>A34+1</f>
        <v>45684</v>
      </c>
      <c r="D34" s="45"/>
      <c r="E34" s="12">
        <f>C34+1</f>
        <v>45685</v>
      </c>
      <c r="F34" s="45"/>
      <c r="G34" s="12">
        <f>E34+1</f>
        <v>45686</v>
      </c>
      <c r="H34" s="45"/>
      <c r="I34" s="12">
        <f>G34+1</f>
        <v>45687</v>
      </c>
      <c r="J34" s="45"/>
      <c r="K34" s="66">
        <f>I34+1</f>
        <v>45688</v>
      </c>
      <c r="L34" s="67"/>
      <c r="M34" s="79"/>
      <c r="N34" s="79"/>
      <c r="O34" s="79"/>
      <c r="P34" s="79"/>
      <c r="Q34" s="79"/>
      <c r="R34" s="80"/>
      <c r="S34" s="62">
        <f>K34+1</f>
        <v>45689</v>
      </c>
      <c r="T34" s="63"/>
      <c r="U34" s="64"/>
      <c r="V34" s="64"/>
      <c r="W34" s="64"/>
      <c r="X34" s="64"/>
      <c r="Y34" s="64"/>
      <c r="Z34" s="65"/>
    </row>
    <row r="35" spans="1:27" s="1" customFormat="1" ht="18.75" x14ac:dyDescent="0.2">
      <c r="A35" s="115" t="s">
        <v>40</v>
      </c>
      <c r="B35" s="116"/>
      <c r="C35" s="59" t="s">
        <v>36</v>
      </c>
      <c r="D35" s="60"/>
      <c r="E35" s="59" t="s">
        <v>36</v>
      </c>
      <c r="F35" s="60"/>
      <c r="G35" s="59" t="s">
        <v>34</v>
      </c>
      <c r="H35" s="60"/>
      <c r="I35" s="59" t="s">
        <v>36</v>
      </c>
      <c r="J35" s="60"/>
      <c r="K35" s="59"/>
      <c r="L35" s="61"/>
      <c r="M35" s="61"/>
      <c r="N35" s="61"/>
      <c r="O35" s="61"/>
      <c r="P35" s="61"/>
      <c r="Q35" s="61"/>
      <c r="R35" s="60"/>
      <c r="S35" s="115"/>
      <c r="T35" s="116"/>
      <c r="U35" s="116"/>
      <c r="V35" s="116"/>
      <c r="W35" s="116"/>
      <c r="X35" s="116"/>
      <c r="Y35" s="116"/>
      <c r="Z35" s="117"/>
    </row>
    <row r="36" spans="1:27" s="1" customFormat="1" ht="18.75" x14ac:dyDescent="0.2">
      <c r="A36" s="68"/>
      <c r="B36" s="69"/>
      <c r="C36" s="59" t="s">
        <v>32</v>
      </c>
      <c r="D36" s="60"/>
      <c r="E36" s="59" t="s">
        <v>32</v>
      </c>
      <c r="F36" s="60"/>
      <c r="G36" s="59" t="s">
        <v>28</v>
      </c>
      <c r="H36" s="60"/>
      <c r="I36" s="59" t="s">
        <v>32</v>
      </c>
      <c r="J36" s="60"/>
      <c r="K36" s="59"/>
      <c r="L36" s="61"/>
      <c r="M36" s="61"/>
      <c r="N36" s="61"/>
      <c r="O36" s="61"/>
      <c r="P36" s="61"/>
      <c r="Q36" s="61"/>
      <c r="R36" s="60"/>
      <c r="S36" s="115"/>
      <c r="T36" s="116"/>
      <c r="U36" s="116"/>
      <c r="V36" s="116"/>
      <c r="W36" s="116"/>
      <c r="X36" s="116"/>
      <c r="Y36" s="116"/>
      <c r="Z36" s="117"/>
    </row>
    <row r="37" spans="1:27" s="1" customFormat="1" ht="18.75" x14ac:dyDescent="0.2">
      <c r="A37" s="68"/>
      <c r="B37" s="69"/>
      <c r="C37" s="59"/>
      <c r="D37" s="60"/>
      <c r="E37" s="59"/>
      <c r="F37" s="60"/>
      <c r="G37" s="59"/>
      <c r="H37" s="60"/>
      <c r="I37" s="59"/>
      <c r="J37" s="60"/>
      <c r="K37" s="59"/>
      <c r="L37" s="61"/>
      <c r="M37" s="61"/>
      <c r="N37" s="61"/>
      <c r="O37" s="61"/>
      <c r="P37" s="61"/>
      <c r="Q37" s="61"/>
      <c r="R37" s="60"/>
      <c r="S37" s="56"/>
      <c r="T37" s="57"/>
      <c r="U37" s="57"/>
      <c r="V37" s="57"/>
      <c r="W37" s="57"/>
      <c r="X37" s="57"/>
      <c r="Y37" s="57"/>
      <c r="Z37" s="58"/>
    </row>
    <row r="38" spans="1:27" s="1" customFormat="1" ht="18.75" x14ac:dyDescent="0.2">
      <c r="A38" s="68"/>
      <c r="B38" s="69"/>
      <c r="C38" s="59"/>
      <c r="D38" s="60"/>
      <c r="E38" s="59"/>
      <c r="F38" s="60"/>
      <c r="G38" s="59"/>
      <c r="H38" s="60"/>
      <c r="I38" s="59"/>
      <c r="J38" s="60"/>
      <c r="K38" s="59"/>
      <c r="L38" s="61"/>
      <c r="M38" s="61"/>
      <c r="N38" s="61"/>
      <c r="O38" s="61"/>
      <c r="P38" s="61"/>
      <c r="Q38" s="61"/>
      <c r="R38" s="60"/>
      <c r="S38" s="56"/>
      <c r="T38" s="57"/>
      <c r="U38" s="57"/>
      <c r="V38" s="57"/>
      <c r="W38" s="57"/>
      <c r="X38" s="57"/>
      <c r="Y38" s="57"/>
      <c r="Z38" s="58"/>
    </row>
    <row r="39" spans="1:27" s="2" customFormat="1" ht="18.75" x14ac:dyDescent="0.2">
      <c r="A39" s="73"/>
      <c r="B39" s="74"/>
      <c r="C39" s="70"/>
      <c r="D39" s="71"/>
      <c r="E39" s="70"/>
      <c r="F39" s="71"/>
      <c r="G39" s="70"/>
      <c r="H39" s="71"/>
      <c r="I39" s="70"/>
      <c r="J39" s="71"/>
      <c r="K39" s="70"/>
      <c r="L39" s="72"/>
      <c r="M39" s="72"/>
      <c r="N39" s="72"/>
      <c r="O39" s="72"/>
      <c r="P39" s="72"/>
      <c r="Q39" s="72"/>
      <c r="R39" s="71"/>
      <c r="S39" s="81"/>
      <c r="T39" s="82"/>
      <c r="U39" s="82"/>
      <c r="V39" s="82"/>
      <c r="W39" s="82"/>
      <c r="X39" s="82"/>
      <c r="Y39" s="82"/>
      <c r="Z39" s="83"/>
      <c r="AA39" s="1"/>
    </row>
    <row r="40" spans="1:27" ht="18.75" x14ac:dyDescent="0.2">
      <c r="A40" s="14">
        <f>S34+1</f>
        <v>45690</v>
      </c>
      <c r="B40" s="15"/>
      <c r="C40" s="12">
        <f>A40+1</f>
        <v>45691</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115" t="s">
        <v>41</v>
      </c>
      <c r="B41" s="116"/>
      <c r="C41" s="59" t="s">
        <v>36</v>
      </c>
      <c r="D41" s="60"/>
      <c r="E41" s="18"/>
      <c r="F41" s="6"/>
      <c r="G41" s="6"/>
      <c r="H41" s="6"/>
      <c r="I41" s="6"/>
      <c r="J41" s="6"/>
      <c r="K41" s="6"/>
      <c r="L41" s="6"/>
      <c r="M41" s="6"/>
      <c r="N41" s="6"/>
      <c r="O41" s="6"/>
      <c r="P41" s="6"/>
      <c r="Q41" s="6"/>
      <c r="R41" s="6"/>
      <c r="S41" s="6"/>
      <c r="T41" s="6"/>
      <c r="U41" s="6"/>
      <c r="V41" s="6"/>
      <c r="W41" s="6"/>
      <c r="X41" s="6"/>
      <c r="Y41" s="6"/>
      <c r="Z41" s="8"/>
    </row>
    <row r="42" spans="1:27" ht="18.75" x14ac:dyDescent="0.2">
      <c r="A42" s="68"/>
      <c r="B42" s="69"/>
      <c r="C42" s="59" t="s">
        <v>32</v>
      </c>
      <c r="D42" s="60"/>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E20:F20"/>
    <mergeCell ref="K20:R20"/>
    <mergeCell ref="S20:Z20"/>
    <mergeCell ref="A19:B19"/>
    <mergeCell ref="C20:D20"/>
    <mergeCell ref="E19:F19"/>
    <mergeCell ref="G20:H20"/>
    <mergeCell ref="I20:J20"/>
    <mergeCell ref="K19:R19"/>
    <mergeCell ref="C19:D19"/>
    <mergeCell ref="G19:H19"/>
    <mergeCell ref="I19:J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K14:R14"/>
    <mergeCell ref="S14:Z14"/>
    <mergeCell ref="A13:B13"/>
    <mergeCell ref="C13:D13"/>
    <mergeCell ref="E13:F13"/>
    <mergeCell ref="G13:H13"/>
    <mergeCell ref="I14:J14"/>
    <mergeCell ref="K13:R13"/>
    <mergeCell ref="I13:J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82"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25" workbookViewId="0">
      <selection activeCell="E32" sqref="E32:F3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4.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13">
        <f>DATE('1'!AD18,'1'!AD20+3,1)</f>
        <v>45689</v>
      </c>
      <c r="B1" s="113"/>
      <c r="C1" s="113"/>
      <c r="D1" s="113"/>
      <c r="E1" s="113"/>
      <c r="F1" s="113" t="s">
        <v>0</v>
      </c>
      <c r="G1" s="124"/>
      <c r="H1" s="124"/>
      <c r="I1" s="124"/>
      <c r="J1" s="124"/>
      <c r="K1" s="84">
        <f>DATE(YEAR(A1),MONTH(A1)-1,1)</f>
        <v>45658</v>
      </c>
      <c r="L1" s="84"/>
      <c r="M1" s="84"/>
      <c r="N1" s="84"/>
      <c r="O1" s="84"/>
      <c r="P1" s="84"/>
      <c r="Q1" s="84"/>
      <c r="S1" s="84">
        <f>DATE(YEAR(A1),MONTH(A1)+1,1)</f>
        <v>45717</v>
      </c>
      <c r="T1" s="84"/>
      <c r="U1" s="84"/>
      <c r="V1" s="84"/>
      <c r="W1" s="84"/>
      <c r="X1" s="84"/>
      <c r="Y1" s="84"/>
    </row>
    <row r="2" spans="1:27" s="3" customFormat="1" ht="11.25" customHeight="1" x14ac:dyDescent="0.2">
      <c r="A2" s="113"/>
      <c r="B2" s="113"/>
      <c r="C2" s="113"/>
      <c r="D2" s="113"/>
      <c r="E2" s="113"/>
      <c r="F2" s="124"/>
      <c r="G2" s="124"/>
      <c r="H2" s="124"/>
      <c r="I2" s="124"/>
      <c r="J2" s="124"/>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13"/>
      <c r="B3" s="113"/>
      <c r="C3" s="113"/>
      <c r="D3" s="113"/>
      <c r="E3" s="113"/>
      <c r="F3" s="124"/>
      <c r="G3" s="124"/>
      <c r="H3" s="124"/>
      <c r="I3" s="124"/>
      <c r="J3" s="124"/>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f t="shared" si="0"/>
        <v>45658</v>
      </c>
      <c r="O3" s="22">
        <f t="shared" si="0"/>
        <v>45659</v>
      </c>
      <c r="P3" s="22">
        <f t="shared" si="0"/>
        <v>45660</v>
      </c>
      <c r="Q3" s="22">
        <f t="shared" si="0"/>
        <v>45661</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45717</v>
      </c>
    </row>
    <row r="4" spans="1:27" s="4" customFormat="1" ht="9" customHeight="1" x14ac:dyDescent="0.2">
      <c r="A4" s="113"/>
      <c r="B4" s="113"/>
      <c r="C4" s="113"/>
      <c r="D4" s="113"/>
      <c r="E4" s="113"/>
      <c r="F4" s="124"/>
      <c r="G4" s="124"/>
      <c r="H4" s="124"/>
      <c r="I4" s="124"/>
      <c r="J4" s="124"/>
      <c r="K4" s="22">
        <f t="shared" si="0"/>
        <v>45662</v>
      </c>
      <c r="L4" s="22">
        <f t="shared" si="0"/>
        <v>45663</v>
      </c>
      <c r="M4" s="22">
        <f t="shared" si="0"/>
        <v>45664</v>
      </c>
      <c r="N4" s="22">
        <f t="shared" si="0"/>
        <v>45665</v>
      </c>
      <c r="O4" s="22">
        <f t="shared" si="0"/>
        <v>45666</v>
      </c>
      <c r="P4" s="22">
        <f t="shared" si="0"/>
        <v>45667</v>
      </c>
      <c r="Q4" s="22">
        <f t="shared" si="0"/>
        <v>45668</v>
      </c>
      <c r="R4" s="3"/>
      <c r="S4" s="22">
        <f t="shared" si="1"/>
        <v>45718</v>
      </c>
      <c r="T4" s="22">
        <f t="shared" si="1"/>
        <v>45719</v>
      </c>
      <c r="U4" s="22">
        <f t="shared" si="1"/>
        <v>45720</v>
      </c>
      <c r="V4" s="22">
        <f t="shared" si="1"/>
        <v>45721</v>
      </c>
      <c r="W4" s="22">
        <f t="shared" si="1"/>
        <v>45722</v>
      </c>
      <c r="X4" s="22">
        <f t="shared" si="1"/>
        <v>45723</v>
      </c>
      <c r="Y4" s="22">
        <f t="shared" si="1"/>
        <v>45724</v>
      </c>
    </row>
    <row r="5" spans="1:27" s="4" customFormat="1" ht="9" customHeight="1" x14ac:dyDescent="0.2">
      <c r="A5" s="113"/>
      <c r="B5" s="113"/>
      <c r="C5" s="113"/>
      <c r="D5" s="113"/>
      <c r="E5" s="113"/>
      <c r="F5" s="124"/>
      <c r="G5" s="124"/>
      <c r="H5" s="124"/>
      <c r="I5" s="124"/>
      <c r="J5" s="124"/>
      <c r="K5" s="22">
        <f t="shared" si="0"/>
        <v>45669</v>
      </c>
      <c r="L5" s="22">
        <f t="shared" si="0"/>
        <v>45670</v>
      </c>
      <c r="M5" s="22">
        <f t="shared" si="0"/>
        <v>45671</v>
      </c>
      <c r="N5" s="22">
        <f t="shared" si="0"/>
        <v>45672</v>
      </c>
      <c r="O5" s="22">
        <f t="shared" si="0"/>
        <v>45673</v>
      </c>
      <c r="P5" s="22">
        <f t="shared" si="0"/>
        <v>45674</v>
      </c>
      <c r="Q5" s="22">
        <f t="shared" si="0"/>
        <v>45675</v>
      </c>
      <c r="R5" s="3"/>
      <c r="S5" s="22">
        <f t="shared" si="1"/>
        <v>45725</v>
      </c>
      <c r="T5" s="22">
        <f t="shared" si="1"/>
        <v>45726</v>
      </c>
      <c r="U5" s="22">
        <f t="shared" si="1"/>
        <v>45727</v>
      </c>
      <c r="V5" s="22">
        <f t="shared" si="1"/>
        <v>45728</v>
      </c>
      <c r="W5" s="22">
        <f t="shared" si="1"/>
        <v>45729</v>
      </c>
      <c r="X5" s="22">
        <f t="shared" si="1"/>
        <v>45730</v>
      </c>
      <c r="Y5" s="22">
        <f t="shared" si="1"/>
        <v>45731</v>
      </c>
    </row>
    <row r="6" spans="1:27" s="4" customFormat="1" ht="9" customHeight="1" x14ac:dyDescent="0.2">
      <c r="A6" s="113"/>
      <c r="B6" s="113"/>
      <c r="C6" s="113"/>
      <c r="D6" s="113"/>
      <c r="E6" s="113"/>
      <c r="F6" s="124"/>
      <c r="G6" s="124"/>
      <c r="H6" s="124"/>
      <c r="I6" s="124"/>
      <c r="J6" s="124"/>
      <c r="K6" s="22">
        <f t="shared" si="0"/>
        <v>45676</v>
      </c>
      <c r="L6" s="22">
        <f t="shared" si="0"/>
        <v>45677</v>
      </c>
      <c r="M6" s="22">
        <f t="shared" si="0"/>
        <v>45678</v>
      </c>
      <c r="N6" s="22">
        <f t="shared" si="0"/>
        <v>45679</v>
      </c>
      <c r="O6" s="22">
        <f t="shared" si="0"/>
        <v>45680</v>
      </c>
      <c r="P6" s="22">
        <f t="shared" si="0"/>
        <v>45681</v>
      </c>
      <c r="Q6" s="22">
        <f t="shared" si="0"/>
        <v>45682</v>
      </c>
      <c r="R6" s="3"/>
      <c r="S6" s="22">
        <f t="shared" si="1"/>
        <v>45732</v>
      </c>
      <c r="T6" s="22">
        <f t="shared" si="1"/>
        <v>45733</v>
      </c>
      <c r="U6" s="22">
        <f t="shared" si="1"/>
        <v>45734</v>
      </c>
      <c r="V6" s="22">
        <f t="shared" si="1"/>
        <v>45735</v>
      </c>
      <c r="W6" s="22">
        <f t="shared" si="1"/>
        <v>45736</v>
      </c>
      <c r="X6" s="22">
        <f t="shared" si="1"/>
        <v>45737</v>
      </c>
      <c r="Y6" s="22">
        <f t="shared" si="1"/>
        <v>45738</v>
      </c>
    </row>
    <row r="7" spans="1:27" s="4" customFormat="1" ht="9" customHeight="1" x14ac:dyDescent="0.2">
      <c r="A7" s="113"/>
      <c r="B7" s="113"/>
      <c r="C7" s="113"/>
      <c r="D7" s="113"/>
      <c r="E7" s="113"/>
      <c r="F7" s="124"/>
      <c r="G7" s="124"/>
      <c r="H7" s="124"/>
      <c r="I7" s="124"/>
      <c r="J7" s="124"/>
      <c r="K7" s="22">
        <f t="shared" si="0"/>
        <v>45683</v>
      </c>
      <c r="L7" s="22">
        <f t="shared" si="0"/>
        <v>45684</v>
      </c>
      <c r="M7" s="22">
        <f t="shared" si="0"/>
        <v>45685</v>
      </c>
      <c r="N7" s="22">
        <f t="shared" si="0"/>
        <v>45686</v>
      </c>
      <c r="O7" s="22">
        <f t="shared" si="0"/>
        <v>45687</v>
      </c>
      <c r="P7" s="22">
        <f t="shared" si="0"/>
        <v>45688</v>
      </c>
      <c r="Q7" s="22" t="str">
        <f t="shared" si="0"/>
        <v/>
      </c>
      <c r="R7" s="3"/>
      <c r="S7" s="22">
        <f t="shared" si="1"/>
        <v>45739</v>
      </c>
      <c r="T7" s="22">
        <f t="shared" si="1"/>
        <v>45740</v>
      </c>
      <c r="U7" s="22">
        <f t="shared" si="1"/>
        <v>45741</v>
      </c>
      <c r="V7" s="22">
        <f t="shared" si="1"/>
        <v>45742</v>
      </c>
      <c r="W7" s="22">
        <f t="shared" si="1"/>
        <v>45743</v>
      </c>
      <c r="X7" s="22">
        <f t="shared" si="1"/>
        <v>45744</v>
      </c>
      <c r="Y7" s="22">
        <f t="shared" si="1"/>
        <v>45745</v>
      </c>
    </row>
    <row r="8" spans="1:27" s="5" customFormat="1" ht="9" customHeight="1" x14ac:dyDescent="0.2">
      <c r="A8" s="114"/>
      <c r="B8" s="114"/>
      <c r="C8" s="114"/>
      <c r="D8" s="114"/>
      <c r="E8" s="114"/>
      <c r="F8" s="125"/>
      <c r="G8" s="125"/>
      <c r="H8" s="125"/>
      <c r="I8" s="125"/>
      <c r="J8" s="125"/>
      <c r="K8" s="22" t="str">
        <f t="shared" si="0"/>
        <v/>
      </c>
      <c r="L8" s="22" t="str">
        <f t="shared" si="0"/>
        <v/>
      </c>
      <c r="M8" s="22" t="str">
        <f t="shared" si="0"/>
        <v/>
      </c>
      <c r="N8" s="22" t="str">
        <f t="shared" si="0"/>
        <v/>
      </c>
      <c r="O8" s="22" t="str">
        <f t="shared" si="0"/>
        <v/>
      </c>
      <c r="P8" s="22" t="str">
        <f t="shared" si="0"/>
        <v/>
      </c>
      <c r="Q8" s="22" t="str">
        <f t="shared" si="0"/>
        <v/>
      </c>
      <c r="R8" s="23"/>
      <c r="S8" s="22">
        <f t="shared" si="1"/>
        <v>45746</v>
      </c>
      <c r="T8" s="22">
        <f t="shared" si="1"/>
        <v>45747</v>
      </c>
      <c r="U8" s="22" t="str">
        <f t="shared" si="1"/>
        <v/>
      </c>
      <c r="V8" s="22" t="str">
        <f t="shared" si="1"/>
        <v/>
      </c>
      <c r="W8" s="22" t="str">
        <f t="shared" si="1"/>
        <v/>
      </c>
      <c r="X8" s="22" t="str">
        <f t="shared" si="1"/>
        <v/>
      </c>
      <c r="Y8" s="22" t="str">
        <f t="shared" si="1"/>
        <v/>
      </c>
      <c r="Z8" s="24"/>
    </row>
    <row r="9" spans="1:27" s="1" customFormat="1" ht="21" customHeight="1" x14ac:dyDescent="0.2">
      <c r="A9" s="93">
        <f>A10</f>
        <v>45683</v>
      </c>
      <c r="B9" s="85"/>
      <c r="C9" s="85">
        <f>C10</f>
        <v>45684</v>
      </c>
      <c r="D9" s="85"/>
      <c r="E9" s="85">
        <f>E10</f>
        <v>45685</v>
      </c>
      <c r="F9" s="85"/>
      <c r="G9" s="85">
        <f>G10</f>
        <v>45686</v>
      </c>
      <c r="H9" s="85"/>
      <c r="I9" s="85">
        <f>I10</f>
        <v>45687</v>
      </c>
      <c r="J9" s="85"/>
      <c r="K9" s="85">
        <f>K10</f>
        <v>45688</v>
      </c>
      <c r="L9" s="85"/>
      <c r="M9" s="85"/>
      <c r="N9" s="85"/>
      <c r="O9" s="85"/>
      <c r="P9" s="85"/>
      <c r="Q9" s="85"/>
      <c r="R9" s="85"/>
      <c r="S9" s="85">
        <f>S10</f>
        <v>45689</v>
      </c>
      <c r="T9" s="85"/>
      <c r="U9" s="85"/>
      <c r="V9" s="85"/>
      <c r="W9" s="85"/>
      <c r="X9" s="85"/>
      <c r="Y9" s="85"/>
      <c r="Z9" s="86"/>
    </row>
    <row r="10" spans="1:27" s="1" customFormat="1" ht="18.75" x14ac:dyDescent="0.2">
      <c r="A10" s="14">
        <f>$A$1-(WEEKDAY($A$1,1)-(start_day-1))-IF((WEEKDAY($A$1,1)-(start_day-1))&lt;=0,7,0)+1</f>
        <v>45683</v>
      </c>
      <c r="B10" s="15"/>
      <c r="C10" s="12">
        <f>A10+1</f>
        <v>45684</v>
      </c>
      <c r="D10" s="45"/>
      <c r="E10" s="12">
        <f>C10+1</f>
        <v>45685</v>
      </c>
      <c r="F10" s="45"/>
      <c r="G10" s="12">
        <f>E10+1</f>
        <v>45686</v>
      </c>
      <c r="H10" s="45"/>
      <c r="I10" s="12">
        <f>G10+1</f>
        <v>45687</v>
      </c>
      <c r="J10" s="45"/>
      <c r="K10" s="66">
        <f>I10+1</f>
        <v>45688</v>
      </c>
      <c r="L10" s="67"/>
      <c r="M10" s="79"/>
      <c r="N10" s="79"/>
      <c r="O10" s="79"/>
      <c r="P10" s="79"/>
      <c r="Q10" s="79"/>
      <c r="R10" s="80"/>
      <c r="S10" s="62">
        <f>K10+1</f>
        <v>45689</v>
      </c>
      <c r="T10" s="63"/>
      <c r="U10" s="64"/>
      <c r="V10" s="64"/>
      <c r="W10" s="64"/>
      <c r="X10" s="64"/>
      <c r="Y10" s="64"/>
      <c r="Z10" s="65"/>
    </row>
    <row r="11" spans="1:27" s="1" customFormat="1" ht="18.75" x14ac:dyDescent="0.2">
      <c r="A11" s="115" t="s">
        <v>40</v>
      </c>
      <c r="B11" s="116"/>
      <c r="C11" s="59" t="s">
        <v>36</v>
      </c>
      <c r="D11" s="60"/>
      <c r="E11" s="59" t="s">
        <v>36</v>
      </c>
      <c r="F11" s="60"/>
      <c r="G11" s="102" t="s">
        <v>34</v>
      </c>
      <c r="H11" s="103"/>
      <c r="I11" s="59" t="s">
        <v>36</v>
      </c>
      <c r="J11" s="60"/>
      <c r="K11" s="59"/>
      <c r="L11" s="61"/>
      <c r="M11" s="61"/>
      <c r="N11" s="61"/>
      <c r="O11" s="61"/>
      <c r="P11" s="61"/>
      <c r="Q11" s="61"/>
      <c r="R11" s="60"/>
      <c r="S11" s="56"/>
      <c r="T11" s="57"/>
      <c r="U11" s="57"/>
      <c r="V11" s="57"/>
      <c r="W11" s="57"/>
      <c r="X11" s="57"/>
      <c r="Y11" s="57"/>
      <c r="Z11" s="58"/>
    </row>
    <row r="12" spans="1:27" s="1" customFormat="1" ht="18.75" x14ac:dyDescent="0.2">
      <c r="A12" s="54"/>
      <c r="B12" s="54"/>
      <c r="C12" s="59" t="s">
        <v>32</v>
      </c>
      <c r="D12" s="60"/>
      <c r="E12" s="59" t="s">
        <v>32</v>
      </c>
      <c r="F12" s="60"/>
      <c r="G12" s="102" t="s">
        <v>28</v>
      </c>
      <c r="H12" s="103"/>
      <c r="I12" s="59" t="s">
        <v>32</v>
      </c>
      <c r="J12" s="60"/>
      <c r="K12" s="59"/>
      <c r="L12" s="61"/>
      <c r="M12" s="61"/>
      <c r="N12" s="61"/>
      <c r="O12" s="61"/>
      <c r="P12" s="61"/>
      <c r="Q12" s="61"/>
      <c r="R12" s="60"/>
      <c r="S12" s="56"/>
      <c r="T12" s="57"/>
      <c r="U12" s="57"/>
      <c r="V12" s="57"/>
      <c r="W12" s="57"/>
      <c r="X12" s="57"/>
      <c r="Y12" s="57"/>
      <c r="Z12" s="58"/>
    </row>
    <row r="13" spans="1:27" s="1" customFormat="1" ht="18.75" x14ac:dyDescent="0.2">
      <c r="A13" s="68"/>
      <c r="B13" s="69"/>
      <c r="C13" s="59"/>
      <c r="D13" s="60"/>
      <c r="E13" s="59"/>
      <c r="F13" s="60"/>
      <c r="G13" s="59"/>
      <c r="H13" s="60"/>
      <c r="I13" s="59"/>
      <c r="J13" s="60"/>
      <c r="K13" s="59"/>
      <c r="L13" s="61"/>
      <c r="M13" s="61"/>
      <c r="N13" s="61"/>
      <c r="O13" s="61"/>
      <c r="P13" s="61"/>
      <c r="Q13" s="61"/>
      <c r="R13" s="60"/>
      <c r="S13" s="56"/>
      <c r="T13" s="57"/>
      <c r="U13" s="57"/>
      <c r="V13" s="57"/>
      <c r="W13" s="57"/>
      <c r="X13" s="57"/>
      <c r="Y13" s="57"/>
      <c r="Z13" s="58"/>
    </row>
    <row r="14" spans="1:27" s="1" customFormat="1" ht="18.75" x14ac:dyDescent="0.2">
      <c r="A14" s="68"/>
      <c r="B14" s="69"/>
      <c r="C14" s="59"/>
      <c r="D14" s="60"/>
      <c r="E14" s="59"/>
      <c r="F14" s="60"/>
      <c r="G14" s="59"/>
      <c r="H14" s="60"/>
      <c r="I14" s="59"/>
      <c r="J14" s="60"/>
      <c r="K14" s="59"/>
      <c r="L14" s="61"/>
      <c r="M14" s="61"/>
      <c r="N14" s="61"/>
      <c r="O14" s="61"/>
      <c r="P14" s="61"/>
      <c r="Q14" s="61"/>
      <c r="R14" s="60"/>
      <c r="S14" s="56"/>
      <c r="T14" s="57"/>
      <c r="U14" s="57"/>
      <c r="V14" s="57"/>
      <c r="W14" s="57"/>
      <c r="X14" s="57"/>
      <c r="Y14" s="57"/>
      <c r="Z14" s="58"/>
    </row>
    <row r="15" spans="1:27" s="2" customFormat="1" ht="13.15" customHeight="1" x14ac:dyDescent="0.2">
      <c r="A15" s="73"/>
      <c r="B15" s="74"/>
      <c r="C15" s="70"/>
      <c r="D15" s="71"/>
      <c r="E15" s="70"/>
      <c r="F15" s="71"/>
      <c r="G15" s="70"/>
      <c r="H15" s="71"/>
      <c r="I15" s="70"/>
      <c r="J15" s="71"/>
      <c r="K15" s="70"/>
      <c r="L15" s="72"/>
      <c r="M15" s="72"/>
      <c r="N15" s="72"/>
      <c r="O15" s="72"/>
      <c r="P15" s="72"/>
      <c r="Q15" s="72"/>
      <c r="R15" s="71"/>
      <c r="S15" s="81"/>
      <c r="T15" s="82"/>
      <c r="U15" s="82"/>
      <c r="V15" s="82"/>
      <c r="W15" s="82"/>
      <c r="X15" s="82"/>
      <c r="Y15" s="82"/>
      <c r="Z15" s="83"/>
      <c r="AA15" s="1"/>
    </row>
    <row r="16" spans="1:27" s="1" customFormat="1" ht="18.75" x14ac:dyDescent="0.2">
      <c r="A16" s="14">
        <f>S10+1</f>
        <v>45690</v>
      </c>
      <c r="B16" s="15"/>
      <c r="C16" s="12">
        <f>A16+1</f>
        <v>45691</v>
      </c>
      <c r="D16" s="45"/>
      <c r="E16" s="12">
        <f>C16+1</f>
        <v>45692</v>
      </c>
      <c r="F16" s="45"/>
      <c r="G16" s="12">
        <f>E16+1</f>
        <v>45693</v>
      </c>
      <c r="H16" s="45"/>
      <c r="I16" s="12">
        <f>G16+1</f>
        <v>45694</v>
      </c>
      <c r="J16" s="45"/>
      <c r="K16" s="66">
        <f>I16+1</f>
        <v>45695</v>
      </c>
      <c r="L16" s="67"/>
      <c r="M16" s="79"/>
      <c r="N16" s="79"/>
      <c r="O16" s="79"/>
      <c r="P16" s="79"/>
      <c r="Q16" s="79"/>
      <c r="R16" s="80"/>
      <c r="S16" s="62">
        <f>K16+1</f>
        <v>45696</v>
      </c>
      <c r="T16" s="63"/>
      <c r="U16" s="64"/>
      <c r="V16" s="64"/>
      <c r="W16" s="64"/>
      <c r="X16" s="64"/>
      <c r="Y16" s="64"/>
      <c r="Z16" s="65"/>
    </row>
    <row r="17" spans="1:27" s="1" customFormat="1" ht="18.75" x14ac:dyDescent="0.2">
      <c r="A17" s="115" t="s">
        <v>41</v>
      </c>
      <c r="B17" s="116"/>
      <c r="C17" s="59" t="s">
        <v>36</v>
      </c>
      <c r="D17" s="60"/>
      <c r="E17" s="59"/>
      <c r="F17" s="60"/>
      <c r="G17" s="59" t="s">
        <v>36</v>
      </c>
      <c r="H17" s="60"/>
      <c r="I17" s="59" t="s">
        <v>36</v>
      </c>
      <c r="J17" s="60"/>
      <c r="K17" s="59"/>
      <c r="L17" s="61"/>
      <c r="M17" s="61"/>
      <c r="N17" s="61"/>
      <c r="O17" s="61"/>
      <c r="P17" s="61"/>
      <c r="Q17" s="61"/>
      <c r="R17" s="60"/>
      <c r="S17" s="56"/>
      <c r="T17" s="57"/>
      <c r="U17" s="57"/>
      <c r="V17" s="57"/>
      <c r="W17" s="57"/>
      <c r="X17" s="57"/>
      <c r="Y17" s="57"/>
      <c r="Z17" s="58"/>
    </row>
    <row r="18" spans="1:27" s="1" customFormat="1" ht="18.75" x14ac:dyDescent="0.2">
      <c r="A18" s="68"/>
      <c r="B18" s="69"/>
      <c r="C18" s="59" t="s">
        <v>32</v>
      </c>
      <c r="D18" s="60"/>
      <c r="E18" s="59"/>
      <c r="F18" s="60"/>
      <c r="G18" s="59" t="s">
        <v>32</v>
      </c>
      <c r="H18" s="60"/>
      <c r="I18" s="59" t="s">
        <v>32</v>
      </c>
      <c r="J18" s="60"/>
      <c r="K18" s="59"/>
      <c r="L18" s="61"/>
      <c r="M18" s="61"/>
      <c r="N18" s="61"/>
      <c r="O18" s="61"/>
      <c r="P18" s="61"/>
      <c r="Q18" s="61"/>
      <c r="R18" s="60"/>
      <c r="S18" s="56"/>
      <c r="T18" s="57"/>
      <c r="U18" s="57"/>
      <c r="V18" s="57"/>
      <c r="W18" s="57"/>
      <c r="X18" s="57"/>
      <c r="Y18" s="57"/>
      <c r="Z18" s="58"/>
    </row>
    <row r="19" spans="1:27" s="1" customFormat="1" ht="18.75" x14ac:dyDescent="0.2">
      <c r="A19" s="68"/>
      <c r="B19" s="69"/>
      <c r="C19" s="59"/>
      <c r="D19" s="60"/>
      <c r="E19" s="59"/>
      <c r="F19" s="60"/>
      <c r="G19" s="59"/>
      <c r="H19" s="60"/>
      <c r="I19" s="59"/>
      <c r="J19" s="60"/>
      <c r="K19" s="59"/>
      <c r="L19" s="61"/>
      <c r="M19" s="61"/>
      <c r="N19" s="61"/>
      <c r="O19" s="61"/>
      <c r="P19" s="61"/>
      <c r="Q19" s="61"/>
      <c r="R19" s="60"/>
      <c r="S19" s="56"/>
      <c r="T19" s="57"/>
      <c r="U19" s="57"/>
      <c r="V19" s="57"/>
      <c r="W19" s="57"/>
      <c r="X19" s="57"/>
      <c r="Y19" s="57"/>
      <c r="Z19" s="58"/>
    </row>
    <row r="20" spans="1:27" s="1" customFormat="1" ht="18.75" x14ac:dyDescent="0.2">
      <c r="A20" s="68"/>
      <c r="B20" s="69"/>
      <c r="C20" s="59"/>
      <c r="D20" s="60"/>
      <c r="E20" s="59"/>
      <c r="F20" s="60"/>
      <c r="G20" s="59"/>
      <c r="H20" s="60"/>
      <c r="I20" s="59"/>
      <c r="J20" s="60"/>
      <c r="K20" s="59"/>
      <c r="L20" s="61"/>
      <c r="M20" s="61"/>
      <c r="N20" s="61"/>
      <c r="O20" s="61"/>
      <c r="P20" s="61"/>
      <c r="Q20" s="61"/>
      <c r="R20" s="60"/>
      <c r="S20" s="56"/>
      <c r="T20" s="57"/>
      <c r="U20" s="57"/>
      <c r="V20" s="57"/>
      <c r="W20" s="57"/>
      <c r="X20" s="57"/>
      <c r="Y20" s="57"/>
      <c r="Z20" s="58"/>
    </row>
    <row r="21" spans="1:27" s="2" customFormat="1" ht="13.15" customHeight="1" x14ac:dyDescent="0.2">
      <c r="A21" s="73"/>
      <c r="B21" s="74"/>
      <c r="C21" s="70"/>
      <c r="D21" s="71"/>
      <c r="E21" s="70"/>
      <c r="F21" s="71"/>
      <c r="G21" s="70"/>
      <c r="H21" s="71"/>
      <c r="I21" s="70"/>
      <c r="J21" s="71"/>
      <c r="K21" s="70"/>
      <c r="L21" s="72"/>
      <c r="M21" s="72"/>
      <c r="N21" s="72"/>
      <c r="O21" s="72"/>
      <c r="P21" s="72"/>
      <c r="Q21" s="72"/>
      <c r="R21" s="71"/>
      <c r="S21" s="81"/>
      <c r="T21" s="82"/>
      <c r="U21" s="82"/>
      <c r="V21" s="82"/>
      <c r="W21" s="82"/>
      <c r="X21" s="82"/>
      <c r="Y21" s="82"/>
      <c r="Z21" s="83"/>
      <c r="AA21" s="1"/>
    </row>
    <row r="22" spans="1:27" s="1" customFormat="1" ht="18.75" x14ac:dyDescent="0.2">
      <c r="A22" s="14">
        <f>S16+1</f>
        <v>45697</v>
      </c>
      <c r="B22" s="15"/>
      <c r="C22" s="12">
        <f>A22+1</f>
        <v>45698</v>
      </c>
      <c r="D22" s="45"/>
      <c r="E22" s="12">
        <f>C22+1</f>
        <v>45699</v>
      </c>
      <c r="F22" s="45"/>
      <c r="G22" s="12">
        <f>E22+1</f>
        <v>45700</v>
      </c>
      <c r="H22" s="45"/>
      <c r="I22" s="12">
        <f>G22+1</f>
        <v>45701</v>
      </c>
      <c r="J22" s="45"/>
      <c r="K22" s="66">
        <f>I22+1</f>
        <v>45702</v>
      </c>
      <c r="L22" s="67"/>
      <c r="M22" s="79"/>
      <c r="N22" s="79"/>
      <c r="O22" s="79"/>
      <c r="P22" s="79"/>
      <c r="Q22" s="79"/>
      <c r="R22" s="80"/>
      <c r="S22" s="62">
        <f>K22+1</f>
        <v>45703</v>
      </c>
      <c r="T22" s="63"/>
      <c r="U22" s="64"/>
      <c r="V22" s="64"/>
      <c r="W22" s="64"/>
      <c r="X22" s="64"/>
      <c r="Y22" s="64"/>
      <c r="Z22" s="65"/>
    </row>
    <row r="23" spans="1:27" s="1" customFormat="1" ht="18.75" x14ac:dyDescent="0.2">
      <c r="A23" s="115" t="s">
        <v>42</v>
      </c>
      <c r="B23" s="116"/>
      <c r="C23" s="59" t="s">
        <v>36</v>
      </c>
      <c r="D23" s="60"/>
      <c r="E23" s="59"/>
      <c r="F23" s="60"/>
      <c r="G23" s="59" t="s">
        <v>36</v>
      </c>
      <c r="H23" s="60"/>
      <c r="I23" s="59" t="s">
        <v>36</v>
      </c>
      <c r="J23" s="60"/>
      <c r="K23" s="59"/>
      <c r="L23" s="61"/>
      <c r="M23" s="61"/>
      <c r="N23" s="61"/>
      <c r="O23" s="61"/>
      <c r="P23" s="61"/>
      <c r="Q23" s="61"/>
      <c r="R23" s="60"/>
      <c r="S23" s="56"/>
      <c r="T23" s="57"/>
      <c r="U23" s="57"/>
      <c r="V23" s="57"/>
      <c r="W23" s="57"/>
      <c r="X23" s="57"/>
      <c r="Y23" s="57"/>
      <c r="Z23" s="58"/>
    </row>
    <row r="24" spans="1:27" s="1" customFormat="1" ht="18.75" x14ac:dyDescent="0.2">
      <c r="A24" s="68"/>
      <c r="B24" s="69"/>
      <c r="C24" s="59" t="s">
        <v>32</v>
      </c>
      <c r="D24" s="60"/>
      <c r="E24" s="59"/>
      <c r="F24" s="60"/>
      <c r="G24" s="59" t="s">
        <v>32</v>
      </c>
      <c r="H24" s="60"/>
      <c r="I24" s="59" t="s">
        <v>32</v>
      </c>
      <c r="J24" s="60"/>
      <c r="K24" s="59"/>
      <c r="L24" s="61"/>
      <c r="M24" s="61"/>
      <c r="N24" s="61"/>
      <c r="O24" s="61"/>
      <c r="P24" s="61"/>
      <c r="Q24" s="61"/>
      <c r="R24" s="60"/>
      <c r="S24" s="56"/>
      <c r="T24" s="57"/>
      <c r="U24" s="57"/>
      <c r="V24" s="57"/>
      <c r="W24" s="57"/>
      <c r="X24" s="57"/>
      <c r="Y24" s="57"/>
      <c r="Z24" s="58"/>
    </row>
    <row r="25" spans="1:27" s="1" customFormat="1" ht="18.75" x14ac:dyDescent="0.2">
      <c r="A25" s="68"/>
      <c r="B25" s="69"/>
      <c r="C25" s="59"/>
      <c r="D25" s="60"/>
      <c r="E25" s="59"/>
      <c r="F25" s="60"/>
      <c r="G25" s="59"/>
      <c r="H25" s="60"/>
      <c r="I25" s="59"/>
      <c r="J25" s="60"/>
      <c r="K25" s="59"/>
      <c r="L25" s="61"/>
      <c r="M25" s="61"/>
      <c r="N25" s="61"/>
      <c r="O25" s="61"/>
      <c r="P25" s="61"/>
      <c r="Q25" s="61"/>
      <c r="R25" s="60"/>
      <c r="S25" s="56"/>
      <c r="T25" s="57"/>
      <c r="U25" s="57"/>
      <c r="V25" s="57"/>
      <c r="W25" s="57"/>
      <c r="X25" s="57"/>
      <c r="Y25" s="57"/>
      <c r="Z25" s="58"/>
    </row>
    <row r="26" spans="1:27" s="1" customFormat="1" ht="18.75" x14ac:dyDescent="0.2">
      <c r="A26" s="68"/>
      <c r="B26" s="69"/>
      <c r="C26" s="59"/>
      <c r="D26" s="60"/>
      <c r="E26" s="59"/>
      <c r="F26" s="60"/>
      <c r="G26" s="59"/>
      <c r="H26" s="60"/>
      <c r="I26" s="59"/>
      <c r="J26" s="60"/>
      <c r="K26" s="59"/>
      <c r="L26" s="61"/>
      <c r="M26" s="61"/>
      <c r="N26" s="61"/>
      <c r="O26" s="61"/>
      <c r="P26" s="61"/>
      <c r="Q26" s="61"/>
      <c r="R26" s="60"/>
      <c r="S26" s="56"/>
      <c r="T26" s="57"/>
      <c r="U26" s="57"/>
      <c r="V26" s="57"/>
      <c r="W26" s="57"/>
      <c r="X26" s="57"/>
      <c r="Y26" s="57"/>
      <c r="Z26" s="58"/>
    </row>
    <row r="27" spans="1:27" s="2" customFormat="1" ht="18.75" x14ac:dyDescent="0.2">
      <c r="A27" s="73"/>
      <c r="B27" s="74"/>
      <c r="C27" s="70"/>
      <c r="D27" s="71"/>
      <c r="E27" s="70"/>
      <c r="F27" s="71"/>
      <c r="G27" s="70"/>
      <c r="H27" s="71"/>
      <c r="I27" s="70"/>
      <c r="J27" s="71"/>
      <c r="K27" s="70"/>
      <c r="L27" s="72"/>
      <c r="M27" s="72"/>
      <c r="N27" s="72"/>
      <c r="O27" s="72"/>
      <c r="P27" s="72"/>
      <c r="Q27" s="72"/>
      <c r="R27" s="71"/>
      <c r="S27" s="81"/>
      <c r="T27" s="82"/>
      <c r="U27" s="82"/>
      <c r="V27" s="82"/>
      <c r="W27" s="82"/>
      <c r="X27" s="82"/>
      <c r="Y27" s="82"/>
      <c r="Z27" s="83"/>
      <c r="AA27" s="1"/>
    </row>
    <row r="28" spans="1:27" s="1" customFormat="1" ht="18.75" x14ac:dyDescent="0.2">
      <c r="A28" s="14">
        <f>S22+1</f>
        <v>45704</v>
      </c>
      <c r="B28" s="15"/>
      <c r="C28" s="12">
        <f>A28+1</f>
        <v>45705</v>
      </c>
      <c r="D28" s="45"/>
      <c r="E28" s="12">
        <f>C28+1</f>
        <v>45706</v>
      </c>
      <c r="F28" s="45"/>
      <c r="G28" s="12">
        <f>E28+1</f>
        <v>45707</v>
      </c>
      <c r="H28" s="45"/>
      <c r="I28" s="12">
        <f>G28+1</f>
        <v>45708</v>
      </c>
      <c r="J28" s="45"/>
      <c r="K28" s="66">
        <f>I28+1</f>
        <v>45709</v>
      </c>
      <c r="L28" s="67"/>
      <c r="M28" s="79"/>
      <c r="N28" s="79"/>
      <c r="O28" s="79"/>
      <c r="P28" s="79"/>
      <c r="Q28" s="79"/>
      <c r="R28" s="80"/>
      <c r="S28" s="62">
        <f>K28+1</f>
        <v>45710</v>
      </c>
      <c r="T28" s="63"/>
      <c r="U28" s="64"/>
      <c r="V28" s="64"/>
      <c r="W28" s="64"/>
      <c r="X28" s="64"/>
      <c r="Y28" s="64"/>
      <c r="Z28" s="65"/>
    </row>
    <row r="29" spans="1:27" s="1" customFormat="1" ht="18.75" x14ac:dyDescent="0.2">
      <c r="A29" s="115" t="s">
        <v>43</v>
      </c>
      <c r="B29" s="116"/>
      <c r="C29" s="59" t="s">
        <v>34</v>
      </c>
      <c r="D29" s="60"/>
      <c r="E29" s="59" t="s">
        <v>36</v>
      </c>
      <c r="F29" s="60"/>
      <c r="G29" s="59" t="s">
        <v>36</v>
      </c>
      <c r="H29" s="60"/>
      <c r="I29" s="59"/>
      <c r="J29" s="60"/>
      <c r="K29" s="59" t="s">
        <v>36</v>
      </c>
      <c r="L29" s="61"/>
      <c r="M29" s="61"/>
      <c r="N29" s="61"/>
      <c r="O29" s="61"/>
      <c r="P29" s="61"/>
      <c r="Q29" s="61"/>
      <c r="R29" s="60"/>
      <c r="S29" s="56"/>
      <c r="T29" s="57"/>
      <c r="U29" s="57"/>
      <c r="V29" s="57"/>
      <c r="W29" s="57"/>
      <c r="X29" s="57"/>
      <c r="Y29" s="57"/>
      <c r="Z29" s="58"/>
    </row>
    <row r="30" spans="1:27" s="1" customFormat="1" ht="18.75" x14ac:dyDescent="0.2">
      <c r="A30" s="68"/>
      <c r="B30" s="69"/>
      <c r="C30" s="59" t="s">
        <v>44</v>
      </c>
      <c r="D30" s="60"/>
      <c r="E30" s="59" t="s">
        <v>32</v>
      </c>
      <c r="F30" s="60"/>
      <c r="G30" s="59" t="s">
        <v>32</v>
      </c>
      <c r="H30" s="60"/>
      <c r="I30" s="59"/>
      <c r="J30" s="60"/>
      <c r="K30" s="59" t="s">
        <v>32</v>
      </c>
      <c r="L30" s="61"/>
      <c r="M30" s="61"/>
      <c r="N30" s="61"/>
      <c r="O30" s="61"/>
      <c r="P30" s="61"/>
      <c r="Q30" s="61"/>
      <c r="R30" s="60"/>
      <c r="S30" s="56"/>
      <c r="T30" s="57"/>
      <c r="U30" s="57"/>
      <c r="V30" s="57"/>
      <c r="W30" s="57"/>
      <c r="X30" s="57"/>
      <c r="Y30" s="57"/>
      <c r="Z30" s="58"/>
    </row>
    <row r="31" spans="1:27" s="1" customFormat="1" ht="18.75" x14ac:dyDescent="0.2">
      <c r="A31" s="68"/>
      <c r="B31" s="69"/>
      <c r="C31" s="59"/>
      <c r="D31" s="60"/>
      <c r="E31" s="59"/>
      <c r="F31" s="60"/>
      <c r="G31" s="59"/>
      <c r="H31" s="60"/>
      <c r="I31" s="59"/>
      <c r="J31" s="60"/>
      <c r="K31" s="59"/>
      <c r="L31" s="61"/>
      <c r="M31" s="61"/>
      <c r="N31" s="61"/>
      <c r="O31" s="61"/>
      <c r="P31" s="61"/>
      <c r="Q31" s="61"/>
      <c r="R31" s="60"/>
      <c r="S31" s="56"/>
      <c r="T31" s="57"/>
      <c r="U31" s="57"/>
      <c r="V31" s="57"/>
      <c r="W31" s="57"/>
      <c r="X31" s="57"/>
      <c r="Y31" s="57"/>
      <c r="Z31" s="58"/>
    </row>
    <row r="32" spans="1:27" s="1" customFormat="1" ht="18.75" x14ac:dyDescent="0.2">
      <c r="A32" s="68"/>
      <c r="B32" s="69"/>
      <c r="C32" s="59"/>
      <c r="D32" s="60"/>
      <c r="E32" s="59"/>
      <c r="F32" s="60"/>
      <c r="G32" s="59"/>
      <c r="H32" s="60"/>
      <c r="I32" s="59"/>
      <c r="J32" s="60"/>
      <c r="K32" s="59"/>
      <c r="L32" s="61"/>
      <c r="M32" s="61"/>
      <c r="N32" s="61"/>
      <c r="O32" s="61"/>
      <c r="P32" s="61"/>
      <c r="Q32" s="61"/>
      <c r="R32" s="60"/>
      <c r="S32" s="56"/>
      <c r="T32" s="57"/>
      <c r="U32" s="57"/>
      <c r="V32" s="57"/>
      <c r="W32" s="57"/>
      <c r="X32" s="57"/>
      <c r="Y32" s="57"/>
      <c r="Z32" s="58"/>
    </row>
    <row r="33" spans="1:27" s="2" customFormat="1" ht="18.75" x14ac:dyDescent="0.2">
      <c r="A33" s="73"/>
      <c r="B33" s="74"/>
      <c r="C33" s="70"/>
      <c r="D33" s="71"/>
      <c r="E33" s="70"/>
      <c r="F33" s="71"/>
      <c r="G33" s="70"/>
      <c r="H33" s="71"/>
      <c r="I33" s="70"/>
      <c r="J33" s="71"/>
      <c r="K33" s="70"/>
      <c r="L33" s="72"/>
      <c r="M33" s="72"/>
      <c r="N33" s="72"/>
      <c r="O33" s="72"/>
      <c r="P33" s="72"/>
      <c r="Q33" s="72"/>
      <c r="R33" s="71"/>
      <c r="S33" s="81"/>
      <c r="T33" s="82"/>
      <c r="U33" s="82"/>
      <c r="V33" s="82"/>
      <c r="W33" s="82"/>
      <c r="X33" s="82"/>
      <c r="Y33" s="82"/>
      <c r="Z33" s="83"/>
      <c r="AA33" s="1"/>
    </row>
    <row r="34" spans="1:27" s="1" customFormat="1" ht="18.75" x14ac:dyDescent="0.2">
      <c r="A34" s="14">
        <f>S28+1</f>
        <v>45711</v>
      </c>
      <c r="B34" s="15"/>
      <c r="C34" s="12">
        <f>A34+1</f>
        <v>45712</v>
      </c>
      <c r="D34" s="45"/>
      <c r="E34" s="12">
        <f>C34+1</f>
        <v>45713</v>
      </c>
      <c r="F34" s="45"/>
      <c r="G34" s="12">
        <f>E34+1</f>
        <v>45714</v>
      </c>
      <c r="H34" s="45"/>
      <c r="I34" s="12">
        <f>G34+1</f>
        <v>45715</v>
      </c>
      <c r="J34" s="45"/>
      <c r="K34" s="66">
        <f>I34+1</f>
        <v>45716</v>
      </c>
      <c r="L34" s="67"/>
      <c r="M34" s="79"/>
      <c r="N34" s="79"/>
      <c r="O34" s="79"/>
      <c r="P34" s="79"/>
      <c r="Q34" s="79"/>
      <c r="R34" s="80"/>
      <c r="S34" s="62">
        <f>K34+1</f>
        <v>45717</v>
      </c>
      <c r="T34" s="63"/>
      <c r="U34" s="64"/>
      <c r="V34" s="64"/>
      <c r="W34" s="64"/>
      <c r="X34" s="64"/>
      <c r="Y34" s="64"/>
      <c r="Z34" s="65"/>
    </row>
    <row r="35" spans="1:27" s="1" customFormat="1" ht="18.75" x14ac:dyDescent="0.2">
      <c r="A35" s="115" t="s">
        <v>45</v>
      </c>
      <c r="B35" s="116"/>
      <c r="C35" s="59" t="s">
        <v>46</v>
      </c>
      <c r="D35" s="60"/>
      <c r="E35" s="59" t="s">
        <v>46</v>
      </c>
      <c r="F35" s="60"/>
      <c r="G35" s="59" t="s">
        <v>47</v>
      </c>
      <c r="H35" s="60"/>
      <c r="I35" s="59" t="s">
        <v>5</v>
      </c>
      <c r="J35" s="60"/>
      <c r="K35" s="59" t="s">
        <v>5</v>
      </c>
      <c r="L35" s="61"/>
      <c r="M35" s="61"/>
      <c r="N35" s="61"/>
      <c r="O35" s="61"/>
      <c r="P35" s="61"/>
      <c r="Q35" s="61"/>
      <c r="R35" s="60"/>
      <c r="S35" s="56"/>
      <c r="T35" s="57"/>
      <c r="U35" s="57"/>
      <c r="V35" s="57"/>
      <c r="W35" s="57"/>
      <c r="X35" s="57"/>
      <c r="Y35" s="57"/>
      <c r="Z35" s="58"/>
    </row>
    <row r="36" spans="1:27" s="1" customFormat="1" ht="18.75" x14ac:dyDescent="0.2">
      <c r="A36" s="68"/>
      <c r="B36" s="69"/>
      <c r="C36" s="59" t="s">
        <v>48</v>
      </c>
      <c r="D36" s="60"/>
      <c r="E36" s="59" t="s">
        <v>48</v>
      </c>
      <c r="F36" s="60"/>
      <c r="G36" s="59" t="s">
        <v>32</v>
      </c>
      <c r="H36" s="60"/>
      <c r="I36" s="59"/>
      <c r="J36" s="60"/>
      <c r="K36" s="59"/>
      <c r="L36" s="61"/>
      <c r="M36" s="61"/>
      <c r="N36" s="61"/>
      <c r="O36" s="61"/>
      <c r="P36" s="61"/>
      <c r="Q36" s="61"/>
      <c r="R36" s="60"/>
      <c r="S36" s="56"/>
      <c r="T36" s="57"/>
      <c r="U36" s="57"/>
      <c r="V36" s="57"/>
      <c r="W36" s="57"/>
      <c r="X36" s="57"/>
      <c r="Y36" s="57"/>
      <c r="Z36" s="58"/>
    </row>
    <row r="37" spans="1:27" s="1" customFormat="1" ht="18.75" x14ac:dyDescent="0.2">
      <c r="A37" s="68"/>
      <c r="B37" s="69"/>
      <c r="C37" s="59" t="s">
        <v>32</v>
      </c>
      <c r="D37" s="60"/>
      <c r="E37" s="59" t="s">
        <v>32</v>
      </c>
      <c r="F37" s="60"/>
      <c r="G37" s="59"/>
      <c r="H37" s="60"/>
      <c r="I37" s="59"/>
      <c r="J37" s="60"/>
      <c r="K37" s="59"/>
      <c r="L37" s="61"/>
      <c r="M37" s="61"/>
      <c r="N37" s="61"/>
      <c r="O37" s="61"/>
      <c r="P37" s="61"/>
      <c r="Q37" s="61"/>
      <c r="R37" s="60"/>
      <c r="S37" s="56"/>
      <c r="T37" s="57"/>
      <c r="U37" s="57"/>
      <c r="V37" s="57"/>
      <c r="W37" s="57"/>
      <c r="X37" s="57"/>
      <c r="Y37" s="57"/>
      <c r="Z37" s="58"/>
    </row>
    <row r="38" spans="1:27" s="1" customFormat="1" ht="18.75" x14ac:dyDescent="0.2">
      <c r="A38" s="68"/>
      <c r="B38" s="69"/>
      <c r="C38" s="59"/>
      <c r="D38" s="60"/>
      <c r="E38" s="59"/>
      <c r="F38" s="60"/>
      <c r="G38" s="59"/>
      <c r="H38" s="60"/>
      <c r="I38" s="59"/>
      <c r="J38" s="60"/>
      <c r="K38" s="59"/>
      <c r="L38" s="61"/>
      <c r="M38" s="61"/>
      <c r="N38" s="61"/>
      <c r="O38" s="61"/>
      <c r="P38" s="61"/>
      <c r="Q38" s="61"/>
      <c r="R38" s="60"/>
      <c r="S38" s="56"/>
      <c r="T38" s="57"/>
      <c r="U38" s="57"/>
      <c r="V38" s="57"/>
      <c r="W38" s="57"/>
      <c r="X38" s="57"/>
      <c r="Y38" s="57"/>
      <c r="Z38" s="58"/>
    </row>
    <row r="39" spans="1:27" s="2" customFormat="1" ht="18.75" x14ac:dyDescent="0.2">
      <c r="A39" s="73"/>
      <c r="B39" s="74"/>
      <c r="C39" s="70"/>
      <c r="D39" s="71"/>
      <c r="E39" s="70"/>
      <c r="F39" s="71"/>
      <c r="G39" s="70"/>
      <c r="H39" s="71"/>
      <c r="I39" s="70"/>
      <c r="J39" s="71"/>
      <c r="K39" s="70"/>
      <c r="L39" s="72"/>
      <c r="M39" s="72"/>
      <c r="N39" s="72"/>
      <c r="O39" s="72"/>
      <c r="P39" s="72"/>
      <c r="Q39" s="72"/>
      <c r="R39" s="71"/>
      <c r="S39" s="81"/>
      <c r="T39" s="82"/>
      <c r="U39" s="82"/>
      <c r="V39" s="82"/>
      <c r="W39" s="82"/>
      <c r="X39" s="82"/>
      <c r="Y39" s="82"/>
      <c r="Z39" s="83"/>
      <c r="AA39" s="1"/>
    </row>
    <row r="40" spans="1:27" ht="18.75" x14ac:dyDescent="0.3">
      <c r="A40" s="14">
        <f>S34+1</f>
        <v>45718</v>
      </c>
      <c r="B40" s="15"/>
      <c r="C40" s="12">
        <f>A40+1</f>
        <v>45719</v>
      </c>
      <c r="D40" s="45"/>
      <c r="E40" s="46" t="s">
        <v>24</v>
      </c>
      <c r="F40" s="47"/>
      <c r="G40" s="47"/>
      <c r="H40" s="47"/>
      <c r="I40" s="47"/>
      <c r="J40" s="47"/>
      <c r="K40" s="47"/>
      <c r="L40" s="47"/>
      <c r="M40" s="47"/>
      <c r="N40" s="47"/>
      <c r="O40" s="47"/>
      <c r="P40" s="47"/>
      <c r="Q40" s="47"/>
      <c r="R40" s="47"/>
      <c r="S40" s="47"/>
      <c r="T40" s="47"/>
      <c r="U40" s="47"/>
      <c r="V40" s="47"/>
      <c r="W40" s="47"/>
      <c r="X40" s="47"/>
      <c r="Y40" s="47"/>
      <c r="Z40" s="48"/>
    </row>
    <row r="41" spans="1:27" ht="18.75" x14ac:dyDescent="0.25">
      <c r="A41" s="68"/>
      <c r="B41" s="69"/>
      <c r="C41" s="59"/>
      <c r="D41" s="60"/>
      <c r="E41" s="49"/>
      <c r="F41" s="50"/>
      <c r="G41" s="50"/>
      <c r="H41" s="50"/>
      <c r="I41" s="50"/>
      <c r="J41" s="50"/>
      <c r="K41" s="50"/>
      <c r="L41" s="50"/>
      <c r="M41" s="50"/>
      <c r="N41" s="50"/>
      <c r="O41" s="50"/>
      <c r="P41" s="50"/>
      <c r="Q41" s="50"/>
      <c r="R41" s="50"/>
      <c r="S41" s="50"/>
      <c r="T41" s="50"/>
      <c r="U41" s="50"/>
      <c r="V41" s="50"/>
      <c r="W41" s="50"/>
      <c r="X41" s="50"/>
      <c r="Y41" s="50"/>
      <c r="Z41" s="51"/>
    </row>
    <row r="42" spans="1:27" ht="18.75" x14ac:dyDescent="0.2">
      <c r="A42" s="68"/>
      <c r="B42" s="69"/>
      <c r="C42" s="59"/>
      <c r="D42" s="60"/>
      <c r="E42" s="49"/>
      <c r="F42" s="50"/>
      <c r="G42" s="50"/>
      <c r="H42" s="50"/>
      <c r="I42" s="50"/>
      <c r="J42" s="50"/>
      <c r="K42" s="50"/>
      <c r="L42" s="50"/>
      <c r="M42" s="50"/>
      <c r="N42" s="50"/>
      <c r="O42" s="50"/>
      <c r="P42" s="50"/>
      <c r="Q42" s="50"/>
      <c r="R42" s="50"/>
      <c r="S42" s="50"/>
      <c r="T42" s="50"/>
      <c r="U42" s="50"/>
      <c r="V42" s="50"/>
      <c r="W42" s="50"/>
      <c r="X42" s="50"/>
      <c r="Y42" s="50"/>
      <c r="Z42" s="52"/>
    </row>
    <row r="43" spans="1:27" ht="18.75" x14ac:dyDescent="0.2">
      <c r="A43" s="68"/>
      <c r="B43" s="69"/>
      <c r="C43" s="59"/>
      <c r="D43" s="60"/>
      <c r="E43" s="49"/>
      <c r="F43" s="50"/>
      <c r="G43" s="50"/>
      <c r="H43" s="50"/>
      <c r="I43" s="50"/>
      <c r="J43" s="50"/>
      <c r="K43" s="50"/>
      <c r="L43" s="50"/>
      <c r="M43" s="50"/>
      <c r="N43" s="50"/>
      <c r="O43" s="50"/>
      <c r="P43" s="50"/>
      <c r="Q43" s="50"/>
      <c r="R43" s="50"/>
      <c r="S43" s="50"/>
      <c r="T43" s="50"/>
      <c r="U43" s="50"/>
      <c r="V43" s="50"/>
      <c r="W43" s="50"/>
      <c r="X43" s="50"/>
      <c r="Y43" s="50"/>
      <c r="Z43" s="52"/>
    </row>
    <row r="44" spans="1:27" ht="18.75" x14ac:dyDescent="0.2">
      <c r="A44" s="68"/>
      <c r="B44" s="69"/>
      <c r="C44" s="59"/>
      <c r="D44" s="60"/>
      <c r="E44" s="49"/>
      <c r="F44" s="50"/>
      <c r="G44" s="50"/>
      <c r="H44" s="50"/>
      <c r="I44" s="50"/>
      <c r="J44" s="50"/>
      <c r="K44" s="126" t="s">
        <v>25</v>
      </c>
      <c r="L44" s="126"/>
      <c r="M44" s="126"/>
      <c r="N44" s="126"/>
      <c r="O44" s="126"/>
      <c r="P44" s="126"/>
      <c r="Q44" s="126"/>
      <c r="R44" s="126"/>
      <c r="S44" s="126"/>
      <c r="T44" s="126"/>
      <c r="U44" s="126"/>
      <c r="V44" s="126"/>
      <c r="W44" s="126"/>
      <c r="X44" s="126"/>
      <c r="Y44" s="126"/>
      <c r="Z44" s="127"/>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7:D37"/>
    <mergeCell ref="E37:F37"/>
    <mergeCell ref="G36:H36"/>
    <mergeCell ref="I36:J36"/>
    <mergeCell ref="K36:R36"/>
    <mergeCell ref="S36:Z36"/>
    <mergeCell ref="S37:Z37"/>
    <mergeCell ref="A38:B38"/>
    <mergeCell ref="C38:D38"/>
    <mergeCell ref="E38:F38"/>
    <mergeCell ref="G38:H38"/>
    <mergeCell ref="I38:J38"/>
    <mergeCell ref="K38:R38"/>
    <mergeCell ref="S38:Z38"/>
    <mergeCell ref="A37:B37"/>
    <mergeCell ref="G37:H37"/>
    <mergeCell ref="I37:J37"/>
    <mergeCell ref="K37:R37"/>
    <mergeCell ref="C36:D36"/>
    <mergeCell ref="E36:F36"/>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6:T16"/>
    <mergeCell ref="U16:Z16"/>
    <mergeCell ref="C17:D17"/>
    <mergeCell ref="E17:F17"/>
    <mergeCell ref="G17:H17"/>
    <mergeCell ref="I17:J17"/>
    <mergeCell ref="A15:B15"/>
    <mergeCell ref="C15:D15"/>
    <mergeCell ref="E15:F15"/>
    <mergeCell ref="G15:H15"/>
    <mergeCell ref="I15:J15"/>
    <mergeCell ref="K15:R15"/>
    <mergeCell ref="K17:R17"/>
    <mergeCell ref="S17:Z17"/>
    <mergeCell ref="A17:B17"/>
    <mergeCell ref="S15:Z15"/>
    <mergeCell ref="K16:L16"/>
    <mergeCell ref="M16:R16"/>
    <mergeCell ref="C11:D11"/>
    <mergeCell ref="E11:F11"/>
    <mergeCell ref="I11:J11"/>
    <mergeCell ref="K11:R11"/>
    <mergeCell ref="G11:H11"/>
    <mergeCell ref="G12:H12"/>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1:B11"/>
    <mergeCell ref="C12:D12"/>
    <mergeCell ref="E12:F12"/>
    <mergeCell ref="I12:J12"/>
    <mergeCell ref="K12:R12"/>
    <mergeCell ref="S12:Z12"/>
    <mergeCell ref="K10:L10"/>
    <mergeCell ref="M10:R10"/>
    <mergeCell ref="S10:T10"/>
    <mergeCell ref="U10:Z10"/>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81"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zoomScale="50" zoomScaleNormal="50" workbookViewId="0">
      <selection activeCell="C39" sqref="C39:D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4.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28">
        <f>DATE('1'!AD18,'1'!AD20+4,1)</f>
        <v>45717</v>
      </c>
      <c r="B1" s="128"/>
      <c r="C1" s="128"/>
      <c r="D1" s="128"/>
      <c r="E1" s="128"/>
      <c r="F1" s="113" t="s">
        <v>0</v>
      </c>
      <c r="G1" s="113"/>
      <c r="H1" s="113"/>
      <c r="I1" s="113"/>
      <c r="J1" s="113"/>
      <c r="K1" s="84">
        <f>DATE(YEAR(A1),MONTH(A1)-1,1)</f>
        <v>45689</v>
      </c>
      <c r="L1" s="84"/>
      <c r="M1" s="84"/>
      <c r="N1" s="84"/>
      <c r="O1" s="84"/>
      <c r="P1" s="84"/>
      <c r="Q1" s="84"/>
      <c r="S1" s="84">
        <f>DATE(YEAR(A1),MONTH(A1)+1,1)</f>
        <v>45748</v>
      </c>
      <c r="T1" s="84"/>
      <c r="U1" s="84"/>
      <c r="V1" s="84"/>
      <c r="W1" s="84"/>
      <c r="X1" s="84"/>
      <c r="Y1" s="84"/>
    </row>
    <row r="2" spans="1:27" s="3" customFormat="1" ht="11.25" customHeight="1" x14ac:dyDescent="0.2">
      <c r="A2" s="128"/>
      <c r="B2" s="128"/>
      <c r="C2" s="128"/>
      <c r="D2" s="128"/>
      <c r="E2" s="128"/>
      <c r="F2" s="113"/>
      <c r="G2" s="113"/>
      <c r="H2" s="113"/>
      <c r="I2" s="113"/>
      <c r="J2" s="113"/>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28"/>
      <c r="B3" s="128"/>
      <c r="C3" s="128"/>
      <c r="D3" s="128"/>
      <c r="E3" s="128"/>
      <c r="F3" s="113"/>
      <c r="G3" s="113"/>
      <c r="H3" s="113"/>
      <c r="I3" s="113"/>
      <c r="J3" s="113"/>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45689</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45748</v>
      </c>
      <c r="V3" s="22">
        <f t="shared" si="1"/>
        <v>45749</v>
      </c>
      <c r="W3" s="22">
        <f t="shared" si="1"/>
        <v>45750</v>
      </c>
      <c r="X3" s="22">
        <f t="shared" si="1"/>
        <v>45751</v>
      </c>
      <c r="Y3" s="22">
        <f t="shared" si="1"/>
        <v>45752</v>
      </c>
    </row>
    <row r="4" spans="1:27" s="4" customFormat="1" ht="9" customHeight="1" x14ac:dyDescent="0.2">
      <c r="A4" s="128"/>
      <c r="B4" s="128"/>
      <c r="C4" s="128"/>
      <c r="D4" s="128"/>
      <c r="E4" s="128"/>
      <c r="F4" s="113"/>
      <c r="G4" s="113"/>
      <c r="H4" s="113"/>
      <c r="I4" s="113"/>
      <c r="J4" s="113"/>
      <c r="K4" s="22">
        <f t="shared" si="0"/>
        <v>45690</v>
      </c>
      <c r="L4" s="22">
        <f t="shared" si="0"/>
        <v>45691</v>
      </c>
      <c r="M4" s="22">
        <f t="shared" si="0"/>
        <v>45692</v>
      </c>
      <c r="N4" s="22">
        <f t="shared" si="0"/>
        <v>45693</v>
      </c>
      <c r="O4" s="22">
        <f t="shared" si="0"/>
        <v>45694</v>
      </c>
      <c r="P4" s="22">
        <f t="shared" si="0"/>
        <v>45695</v>
      </c>
      <c r="Q4" s="22">
        <f t="shared" si="0"/>
        <v>45696</v>
      </c>
      <c r="R4" s="3"/>
      <c r="S4" s="22">
        <f t="shared" si="1"/>
        <v>45753</v>
      </c>
      <c r="T4" s="22">
        <f t="shared" si="1"/>
        <v>45754</v>
      </c>
      <c r="U4" s="22">
        <f t="shared" si="1"/>
        <v>45755</v>
      </c>
      <c r="V4" s="22">
        <f t="shared" si="1"/>
        <v>45756</v>
      </c>
      <c r="W4" s="22">
        <f t="shared" si="1"/>
        <v>45757</v>
      </c>
      <c r="X4" s="22">
        <f t="shared" si="1"/>
        <v>45758</v>
      </c>
      <c r="Y4" s="22">
        <f t="shared" si="1"/>
        <v>45759</v>
      </c>
    </row>
    <row r="5" spans="1:27" s="4" customFormat="1" ht="9" customHeight="1" x14ac:dyDescent="0.2">
      <c r="A5" s="128"/>
      <c r="B5" s="128"/>
      <c r="C5" s="128"/>
      <c r="D5" s="128"/>
      <c r="E5" s="128"/>
      <c r="F5" s="113"/>
      <c r="G5" s="113"/>
      <c r="H5" s="113"/>
      <c r="I5" s="113"/>
      <c r="J5" s="113"/>
      <c r="K5" s="22">
        <f t="shared" si="0"/>
        <v>45697</v>
      </c>
      <c r="L5" s="22">
        <f t="shared" si="0"/>
        <v>45698</v>
      </c>
      <c r="M5" s="22">
        <f t="shared" si="0"/>
        <v>45699</v>
      </c>
      <c r="N5" s="22">
        <f t="shared" si="0"/>
        <v>45700</v>
      </c>
      <c r="O5" s="22">
        <f t="shared" si="0"/>
        <v>45701</v>
      </c>
      <c r="P5" s="22">
        <f t="shared" si="0"/>
        <v>45702</v>
      </c>
      <c r="Q5" s="22">
        <f t="shared" si="0"/>
        <v>45703</v>
      </c>
      <c r="R5" s="3"/>
      <c r="S5" s="22">
        <f t="shared" si="1"/>
        <v>45760</v>
      </c>
      <c r="T5" s="22">
        <f t="shared" si="1"/>
        <v>45761</v>
      </c>
      <c r="U5" s="22">
        <f t="shared" si="1"/>
        <v>45762</v>
      </c>
      <c r="V5" s="22">
        <f t="shared" si="1"/>
        <v>45763</v>
      </c>
      <c r="W5" s="22">
        <f t="shared" si="1"/>
        <v>45764</v>
      </c>
      <c r="X5" s="22">
        <f t="shared" si="1"/>
        <v>45765</v>
      </c>
      <c r="Y5" s="22">
        <f t="shared" si="1"/>
        <v>45766</v>
      </c>
    </row>
    <row r="6" spans="1:27" s="4" customFormat="1" ht="9" customHeight="1" x14ac:dyDescent="0.2">
      <c r="A6" s="128"/>
      <c r="B6" s="128"/>
      <c r="C6" s="128"/>
      <c r="D6" s="128"/>
      <c r="E6" s="128"/>
      <c r="F6" s="113"/>
      <c r="G6" s="113"/>
      <c r="H6" s="113"/>
      <c r="I6" s="113"/>
      <c r="J6" s="113"/>
      <c r="K6" s="22">
        <f t="shared" si="0"/>
        <v>45704</v>
      </c>
      <c r="L6" s="22">
        <f t="shared" si="0"/>
        <v>45705</v>
      </c>
      <c r="M6" s="22">
        <f t="shared" si="0"/>
        <v>45706</v>
      </c>
      <c r="N6" s="22">
        <f t="shared" si="0"/>
        <v>45707</v>
      </c>
      <c r="O6" s="22">
        <f t="shared" si="0"/>
        <v>45708</v>
      </c>
      <c r="P6" s="22">
        <f t="shared" si="0"/>
        <v>45709</v>
      </c>
      <c r="Q6" s="22">
        <f t="shared" si="0"/>
        <v>45710</v>
      </c>
      <c r="R6" s="3"/>
      <c r="S6" s="22">
        <f t="shared" si="1"/>
        <v>45767</v>
      </c>
      <c r="T6" s="22">
        <f t="shared" si="1"/>
        <v>45768</v>
      </c>
      <c r="U6" s="22">
        <f t="shared" si="1"/>
        <v>45769</v>
      </c>
      <c r="V6" s="22">
        <f t="shared" si="1"/>
        <v>45770</v>
      </c>
      <c r="W6" s="22">
        <f t="shared" si="1"/>
        <v>45771</v>
      </c>
      <c r="X6" s="22">
        <f t="shared" si="1"/>
        <v>45772</v>
      </c>
      <c r="Y6" s="22">
        <f t="shared" si="1"/>
        <v>45773</v>
      </c>
    </row>
    <row r="7" spans="1:27" s="4" customFormat="1" ht="9" customHeight="1" x14ac:dyDescent="0.2">
      <c r="A7" s="128"/>
      <c r="B7" s="128"/>
      <c r="C7" s="128"/>
      <c r="D7" s="128"/>
      <c r="E7" s="128"/>
      <c r="F7" s="113"/>
      <c r="G7" s="113"/>
      <c r="H7" s="113"/>
      <c r="I7" s="113"/>
      <c r="J7" s="113"/>
      <c r="K7" s="22">
        <f t="shared" si="0"/>
        <v>45711</v>
      </c>
      <c r="L7" s="22">
        <f t="shared" si="0"/>
        <v>45712</v>
      </c>
      <c r="M7" s="22">
        <f t="shared" si="0"/>
        <v>45713</v>
      </c>
      <c r="N7" s="22">
        <f t="shared" si="0"/>
        <v>45714</v>
      </c>
      <c r="O7" s="22">
        <f t="shared" si="0"/>
        <v>45715</v>
      </c>
      <c r="P7" s="22">
        <f t="shared" si="0"/>
        <v>45716</v>
      </c>
      <c r="Q7" s="22" t="str">
        <f t="shared" si="0"/>
        <v/>
      </c>
      <c r="R7" s="3"/>
      <c r="S7" s="22">
        <f t="shared" si="1"/>
        <v>45774</v>
      </c>
      <c r="T7" s="22">
        <f t="shared" si="1"/>
        <v>45775</v>
      </c>
      <c r="U7" s="22">
        <f t="shared" si="1"/>
        <v>45776</v>
      </c>
      <c r="V7" s="22">
        <f t="shared" si="1"/>
        <v>45777</v>
      </c>
      <c r="W7" s="22" t="str">
        <f t="shared" si="1"/>
        <v/>
      </c>
      <c r="X7" s="22" t="str">
        <f t="shared" si="1"/>
        <v/>
      </c>
      <c r="Y7" s="22" t="str">
        <f t="shared" si="1"/>
        <v/>
      </c>
    </row>
    <row r="8" spans="1:27" s="5" customFormat="1" ht="9" customHeight="1" x14ac:dyDescent="0.2">
      <c r="A8" s="129"/>
      <c r="B8" s="129"/>
      <c r="C8" s="129"/>
      <c r="D8" s="129"/>
      <c r="E8" s="129"/>
      <c r="F8" s="114"/>
      <c r="G8" s="114"/>
      <c r="H8" s="114"/>
      <c r="I8" s="114"/>
      <c r="J8" s="114"/>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45711</v>
      </c>
      <c r="B9" s="85"/>
      <c r="C9" s="85">
        <f>C10</f>
        <v>45712</v>
      </c>
      <c r="D9" s="85"/>
      <c r="E9" s="85">
        <f>E10</f>
        <v>45713</v>
      </c>
      <c r="F9" s="85"/>
      <c r="G9" s="85">
        <f>G10</f>
        <v>45714</v>
      </c>
      <c r="H9" s="85"/>
      <c r="I9" s="85">
        <f>I10</f>
        <v>45715</v>
      </c>
      <c r="J9" s="85"/>
      <c r="K9" s="85">
        <f>K10</f>
        <v>45716</v>
      </c>
      <c r="L9" s="85"/>
      <c r="M9" s="85"/>
      <c r="N9" s="85"/>
      <c r="O9" s="85"/>
      <c r="P9" s="85"/>
      <c r="Q9" s="85"/>
      <c r="R9" s="85"/>
      <c r="S9" s="85">
        <f>S10</f>
        <v>45717</v>
      </c>
      <c r="T9" s="85"/>
      <c r="U9" s="85"/>
      <c r="V9" s="85"/>
      <c r="W9" s="85"/>
      <c r="X9" s="85"/>
      <c r="Y9" s="85"/>
      <c r="Z9" s="86"/>
    </row>
    <row r="10" spans="1:27" s="1" customFormat="1" ht="18.75" x14ac:dyDescent="0.2">
      <c r="A10" s="14">
        <f>$A$1-(WEEKDAY($A$1,1)-(start_day-1))-IF((WEEKDAY($A$1,1)-(start_day-1))&lt;=0,7,0)+1</f>
        <v>45711</v>
      </c>
      <c r="B10" s="15"/>
      <c r="C10" s="12">
        <f>A10+1</f>
        <v>45712</v>
      </c>
      <c r="D10" s="45"/>
      <c r="E10" s="12">
        <f>C10+1</f>
        <v>45713</v>
      </c>
      <c r="F10" s="45"/>
      <c r="G10" s="12">
        <f>E10+1</f>
        <v>45714</v>
      </c>
      <c r="H10" s="45"/>
      <c r="I10" s="12">
        <f>G10+1</f>
        <v>45715</v>
      </c>
      <c r="J10" s="45"/>
      <c r="K10" s="66">
        <f>I10+1</f>
        <v>45716</v>
      </c>
      <c r="L10" s="67"/>
      <c r="M10" s="79"/>
      <c r="N10" s="79"/>
      <c r="O10" s="79"/>
      <c r="P10" s="79"/>
      <c r="Q10" s="79"/>
      <c r="R10" s="80"/>
      <c r="S10" s="62">
        <f>K10+1</f>
        <v>45717</v>
      </c>
      <c r="T10" s="63"/>
      <c r="U10" s="64"/>
      <c r="V10" s="64"/>
      <c r="W10" s="64"/>
      <c r="X10" s="64"/>
      <c r="Y10" s="64"/>
      <c r="Z10" s="65"/>
    </row>
    <row r="11" spans="1:27" s="1" customFormat="1" ht="18.75" x14ac:dyDescent="0.2">
      <c r="A11" s="68"/>
      <c r="B11" s="69"/>
      <c r="C11" s="59" t="s">
        <v>46</v>
      </c>
      <c r="D11" s="60"/>
      <c r="E11" s="59" t="s">
        <v>46</v>
      </c>
      <c r="F11" s="60"/>
      <c r="G11" s="59" t="s">
        <v>47</v>
      </c>
      <c r="H11" s="60"/>
      <c r="I11" s="59" t="s">
        <v>5</v>
      </c>
      <c r="J11" s="60"/>
      <c r="K11" s="59" t="s">
        <v>5</v>
      </c>
      <c r="L11" s="61"/>
      <c r="M11" s="61"/>
      <c r="N11" s="61"/>
      <c r="O11" s="61"/>
      <c r="P11" s="61"/>
      <c r="Q11" s="61"/>
      <c r="R11" s="60"/>
      <c r="S11" s="56"/>
      <c r="T11" s="57"/>
      <c r="U11" s="57"/>
      <c r="V11" s="57"/>
      <c r="W11" s="57"/>
      <c r="X11" s="57"/>
      <c r="Y11" s="57"/>
      <c r="Z11" s="58"/>
    </row>
    <row r="12" spans="1:27" s="1" customFormat="1" ht="18.75" x14ac:dyDescent="0.2">
      <c r="A12" s="68"/>
      <c r="B12" s="69"/>
      <c r="C12" s="59" t="s">
        <v>48</v>
      </c>
      <c r="D12" s="60"/>
      <c r="E12" s="59" t="s">
        <v>48</v>
      </c>
      <c r="F12" s="60"/>
      <c r="G12" s="59" t="s">
        <v>32</v>
      </c>
      <c r="H12" s="60"/>
      <c r="I12" s="59"/>
      <c r="J12" s="60"/>
      <c r="K12" s="59"/>
      <c r="L12" s="61"/>
      <c r="M12" s="61"/>
      <c r="N12" s="61"/>
      <c r="O12" s="61"/>
      <c r="P12" s="61"/>
      <c r="Q12" s="61"/>
      <c r="R12" s="60"/>
      <c r="S12" s="56"/>
      <c r="T12" s="57"/>
      <c r="U12" s="57"/>
      <c r="V12" s="57"/>
      <c r="W12" s="57"/>
      <c r="X12" s="57"/>
      <c r="Y12" s="57"/>
      <c r="Z12" s="58"/>
    </row>
    <row r="13" spans="1:27" s="1" customFormat="1" ht="18.75" x14ac:dyDescent="0.2">
      <c r="A13" s="68"/>
      <c r="B13" s="69"/>
      <c r="C13" s="59" t="s">
        <v>32</v>
      </c>
      <c r="D13" s="60"/>
      <c r="E13" s="59" t="s">
        <v>32</v>
      </c>
      <c r="F13" s="60"/>
      <c r="G13" s="59"/>
      <c r="H13" s="60"/>
      <c r="I13" s="59"/>
      <c r="J13" s="60"/>
      <c r="K13" s="59"/>
      <c r="L13" s="61"/>
      <c r="M13" s="61"/>
      <c r="N13" s="61"/>
      <c r="O13" s="61"/>
      <c r="P13" s="61"/>
      <c r="Q13" s="61"/>
      <c r="R13" s="60"/>
      <c r="S13" s="56"/>
      <c r="T13" s="57"/>
      <c r="U13" s="57"/>
      <c r="V13" s="57"/>
      <c r="W13" s="57"/>
      <c r="X13" s="57"/>
      <c r="Y13" s="57"/>
      <c r="Z13" s="58"/>
    </row>
    <row r="14" spans="1:27" s="1" customFormat="1" ht="18.75" x14ac:dyDescent="0.2">
      <c r="A14" s="68"/>
      <c r="B14" s="69"/>
      <c r="C14" s="59"/>
      <c r="D14" s="60"/>
      <c r="E14" s="59"/>
      <c r="F14" s="60"/>
      <c r="G14" s="59"/>
      <c r="H14" s="60"/>
      <c r="I14" s="59"/>
      <c r="J14" s="60"/>
      <c r="K14" s="59"/>
      <c r="L14" s="61"/>
      <c r="M14" s="61"/>
      <c r="N14" s="61"/>
      <c r="O14" s="61"/>
      <c r="P14" s="61"/>
      <c r="Q14" s="61"/>
      <c r="R14" s="60"/>
      <c r="S14" s="56"/>
      <c r="T14" s="57"/>
      <c r="U14" s="57"/>
      <c r="V14" s="57"/>
      <c r="W14" s="57"/>
      <c r="X14" s="57"/>
      <c r="Y14" s="57"/>
      <c r="Z14" s="58"/>
    </row>
    <row r="15" spans="1:27" s="2" customFormat="1" ht="13.15" customHeight="1" x14ac:dyDescent="0.2">
      <c r="A15" s="73"/>
      <c r="B15" s="74"/>
      <c r="C15" s="70"/>
      <c r="D15" s="71"/>
      <c r="E15" s="70"/>
      <c r="F15" s="71"/>
      <c r="G15" s="70"/>
      <c r="H15" s="71"/>
      <c r="I15" s="70"/>
      <c r="J15" s="71"/>
      <c r="K15" s="70"/>
      <c r="L15" s="72"/>
      <c r="M15" s="72"/>
      <c r="N15" s="72"/>
      <c r="O15" s="72"/>
      <c r="P15" s="72"/>
      <c r="Q15" s="72"/>
      <c r="R15" s="71"/>
      <c r="S15" s="81"/>
      <c r="T15" s="82"/>
      <c r="U15" s="82"/>
      <c r="V15" s="82"/>
      <c r="W15" s="82"/>
      <c r="X15" s="82"/>
      <c r="Y15" s="82"/>
      <c r="Z15" s="83"/>
      <c r="AA15" s="1"/>
    </row>
    <row r="16" spans="1:27" s="1" customFormat="1" ht="18.75" x14ac:dyDescent="0.2">
      <c r="A16" s="14">
        <f>S10+1</f>
        <v>45718</v>
      </c>
      <c r="B16" s="15"/>
      <c r="C16" s="12">
        <f>A16+1</f>
        <v>45719</v>
      </c>
      <c r="D16" s="45"/>
      <c r="E16" s="12">
        <f>C16+1</f>
        <v>45720</v>
      </c>
      <c r="F16" s="45"/>
      <c r="G16" s="12">
        <f>E16+1</f>
        <v>45721</v>
      </c>
      <c r="H16" s="45"/>
      <c r="I16" s="12">
        <f>G16+1</f>
        <v>45722</v>
      </c>
      <c r="J16" s="45"/>
      <c r="K16" s="66">
        <f>I16+1</f>
        <v>45723</v>
      </c>
      <c r="L16" s="67"/>
      <c r="M16" s="79"/>
      <c r="N16" s="79"/>
      <c r="O16" s="79"/>
      <c r="P16" s="79"/>
      <c r="Q16" s="79"/>
      <c r="R16" s="80"/>
      <c r="S16" s="62">
        <f>K16+1</f>
        <v>45724</v>
      </c>
      <c r="T16" s="63"/>
      <c r="U16" s="64"/>
      <c r="V16" s="64"/>
      <c r="W16" s="64"/>
      <c r="X16" s="64"/>
      <c r="Y16" s="64"/>
      <c r="Z16" s="65"/>
    </row>
    <row r="17" spans="1:27" s="1" customFormat="1" ht="18.75" x14ac:dyDescent="0.2">
      <c r="A17" s="68"/>
      <c r="B17" s="69"/>
      <c r="C17" s="59" t="s">
        <v>49</v>
      </c>
      <c r="D17" s="60"/>
      <c r="E17" s="59" t="s">
        <v>5</v>
      </c>
      <c r="F17" s="60"/>
      <c r="G17" s="59" t="s">
        <v>5</v>
      </c>
      <c r="H17" s="60"/>
      <c r="I17" s="59" t="s">
        <v>5</v>
      </c>
      <c r="J17" s="60"/>
      <c r="K17" s="59" t="s">
        <v>5</v>
      </c>
      <c r="L17" s="61"/>
      <c r="M17" s="61"/>
      <c r="N17" s="61"/>
      <c r="O17" s="61"/>
      <c r="P17" s="61"/>
      <c r="Q17" s="61"/>
      <c r="R17" s="60"/>
      <c r="S17" s="56"/>
      <c r="T17" s="57"/>
      <c r="U17" s="57"/>
      <c r="V17" s="57"/>
      <c r="W17" s="57"/>
      <c r="X17" s="57"/>
      <c r="Y17" s="57"/>
      <c r="Z17" s="58"/>
    </row>
    <row r="18" spans="1:27" s="1" customFormat="1" ht="18.75" x14ac:dyDescent="0.2">
      <c r="A18" s="68"/>
      <c r="B18" s="69"/>
      <c r="C18" s="59" t="s">
        <v>13</v>
      </c>
      <c r="D18" s="60"/>
      <c r="E18" s="59"/>
      <c r="F18" s="60"/>
      <c r="G18" s="59"/>
      <c r="H18" s="60"/>
      <c r="I18" s="59"/>
      <c r="J18" s="60"/>
      <c r="K18" s="59"/>
      <c r="L18" s="61"/>
      <c r="M18" s="61"/>
      <c r="N18" s="61"/>
      <c r="O18" s="61"/>
      <c r="P18" s="61"/>
      <c r="Q18" s="61"/>
      <c r="R18" s="60"/>
      <c r="S18" s="56"/>
      <c r="T18" s="57"/>
      <c r="U18" s="57"/>
      <c r="V18" s="57"/>
      <c r="W18" s="57"/>
      <c r="X18" s="57"/>
      <c r="Y18" s="57"/>
      <c r="Z18" s="58"/>
    </row>
    <row r="19" spans="1:27" s="1" customFormat="1" ht="18.75" x14ac:dyDescent="0.2">
      <c r="A19" s="68"/>
      <c r="B19" s="69"/>
      <c r="C19" s="59"/>
      <c r="D19" s="60"/>
      <c r="E19" s="59"/>
      <c r="F19" s="60"/>
      <c r="G19" s="59"/>
      <c r="H19" s="60"/>
      <c r="I19" s="59"/>
      <c r="J19" s="60"/>
      <c r="K19" s="59"/>
      <c r="L19" s="61"/>
      <c r="M19" s="61"/>
      <c r="N19" s="61"/>
      <c r="O19" s="61"/>
      <c r="P19" s="61"/>
      <c r="Q19" s="61"/>
      <c r="R19" s="60"/>
      <c r="S19" s="56"/>
      <c r="T19" s="57"/>
      <c r="U19" s="57"/>
      <c r="V19" s="57"/>
      <c r="W19" s="57"/>
      <c r="X19" s="57"/>
      <c r="Y19" s="57"/>
      <c r="Z19" s="58"/>
    </row>
    <row r="20" spans="1:27" s="1" customFormat="1" ht="18.75" x14ac:dyDescent="0.2">
      <c r="A20" s="68"/>
      <c r="B20" s="69"/>
      <c r="C20" s="59"/>
      <c r="D20" s="60"/>
      <c r="E20" s="59"/>
      <c r="F20" s="60"/>
      <c r="G20" s="59"/>
      <c r="H20" s="60"/>
      <c r="I20" s="59"/>
      <c r="J20" s="60"/>
      <c r="K20" s="59"/>
      <c r="L20" s="61"/>
      <c r="M20" s="61"/>
      <c r="N20" s="61"/>
      <c r="O20" s="61"/>
      <c r="P20" s="61"/>
      <c r="Q20" s="61"/>
      <c r="R20" s="60"/>
      <c r="S20" s="56"/>
      <c r="T20" s="57"/>
      <c r="U20" s="57"/>
      <c r="V20" s="57"/>
      <c r="W20" s="57"/>
      <c r="X20" s="57"/>
      <c r="Y20" s="57"/>
      <c r="Z20" s="58"/>
    </row>
    <row r="21" spans="1:27" s="2" customFormat="1" ht="13.15" customHeight="1" x14ac:dyDescent="0.2">
      <c r="A21" s="73"/>
      <c r="B21" s="74"/>
      <c r="C21" s="70"/>
      <c r="D21" s="71"/>
      <c r="E21" s="70"/>
      <c r="F21" s="71"/>
      <c r="G21" s="70"/>
      <c r="H21" s="71"/>
      <c r="I21" s="70"/>
      <c r="J21" s="71"/>
      <c r="K21" s="70"/>
      <c r="L21" s="72"/>
      <c r="M21" s="72"/>
      <c r="N21" s="72"/>
      <c r="O21" s="72"/>
      <c r="P21" s="72"/>
      <c r="Q21" s="72"/>
      <c r="R21" s="71"/>
      <c r="S21" s="81"/>
      <c r="T21" s="82"/>
      <c r="U21" s="82"/>
      <c r="V21" s="82"/>
      <c r="W21" s="82"/>
      <c r="X21" s="82"/>
      <c r="Y21" s="82"/>
      <c r="Z21" s="83"/>
      <c r="AA21" s="1"/>
    </row>
    <row r="22" spans="1:27" s="1" customFormat="1" ht="18.75" x14ac:dyDescent="0.2">
      <c r="A22" s="14">
        <f>S16+1</f>
        <v>45725</v>
      </c>
      <c r="B22" s="15"/>
      <c r="C22" s="12">
        <f>A22+1</f>
        <v>45726</v>
      </c>
      <c r="D22" s="45"/>
      <c r="E22" s="12">
        <f>C22+1</f>
        <v>45727</v>
      </c>
      <c r="F22" s="45"/>
      <c r="G22" s="12">
        <f>E22+1</f>
        <v>45728</v>
      </c>
      <c r="H22" s="45"/>
      <c r="I22" s="12">
        <f>G22+1</f>
        <v>45729</v>
      </c>
      <c r="J22" s="45"/>
      <c r="K22" s="66">
        <f>I22+1</f>
        <v>45730</v>
      </c>
      <c r="L22" s="67"/>
      <c r="M22" s="79"/>
      <c r="N22" s="79"/>
      <c r="O22" s="79"/>
      <c r="P22" s="79"/>
      <c r="Q22" s="79"/>
      <c r="R22" s="80"/>
      <c r="S22" s="62">
        <f>K22+1</f>
        <v>45731</v>
      </c>
      <c r="T22" s="63"/>
      <c r="U22" s="64"/>
      <c r="V22" s="64"/>
      <c r="W22" s="64"/>
      <c r="X22" s="64"/>
      <c r="Y22" s="64"/>
      <c r="Z22" s="65"/>
    </row>
    <row r="23" spans="1:27" s="1" customFormat="1" ht="18.75" x14ac:dyDescent="0.2">
      <c r="A23" s="115" t="s">
        <v>50</v>
      </c>
      <c r="B23" s="116"/>
      <c r="C23" s="59" t="s">
        <v>36</v>
      </c>
      <c r="D23" s="60"/>
      <c r="E23" s="59"/>
      <c r="F23" s="60"/>
      <c r="G23" s="59" t="s">
        <v>36</v>
      </c>
      <c r="H23" s="60"/>
      <c r="I23" s="59" t="s">
        <v>36</v>
      </c>
      <c r="J23" s="60"/>
      <c r="K23" s="59"/>
      <c r="L23" s="61"/>
      <c r="M23" s="61"/>
      <c r="N23" s="61"/>
      <c r="O23" s="61"/>
      <c r="P23" s="61"/>
      <c r="Q23" s="61"/>
      <c r="R23" s="60"/>
      <c r="S23" s="56"/>
      <c r="T23" s="57"/>
      <c r="U23" s="57"/>
      <c r="V23" s="57"/>
      <c r="W23" s="57"/>
      <c r="X23" s="57"/>
      <c r="Y23" s="57"/>
      <c r="Z23" s="58"/>
    </row>
    <row r="24" spans="1:27" s="1" customFormat="1" ht="18.75" x14ac:dyDescent="0.2">
      <c r="A24" s="68"/>
      <c r="B24" s="69"/>
      <c r="C24" s="59" t="s">
        <v>32</v>
      </c>
      <c r="D24" s="60"/>
      <c r="E24" s="59"/>
      <c r="F24" s="60"/>
      <c r="G24" s="59" t="s">
        <v>32</v>
      </c>
      <c r="H24" s="60"/>
      <c r="I24" s="59" t="s">
        <v>32</v>
      </c>
      <c r="J24" s="60"/>
      <c r="K24" s="59"/>
      <c r="L24" s="61"/>
      <c r="M24" s="61"/>
      <c r="N24" s="61"/>
      <c r="O24" s="61"/>
      <c r="P24" s="61"/>
      <c r="Q24" s="61"/>
      <c r="R24" s="60"/>
      <c r="S24" s="56"/>
      <c r="T24" s="57"/>
      <c r="U24" s="57"/>
      <c r="V24" s="57"/>
      <c r="W24" s="57"/>
      <c r="X24" s="57"/>
      <c r="Y24" s="57"/>
      <c r="Z24" s="58"/>
    </row>
    <row r="25" spans="1:27" s="1" customFormat="1" ht="18.75" x14ac:dyDescent="0.2">
      <c r="A25" s="68"/>
      <c r="B25" s="69"/>
      <c r="C25" s="59"/>
      <c r="D25" s="60"/>
      <c r="E25" s="59"/>
      <c r="F25" s="60"/>
      <c r="G25" s="59"/>
      <c r="H25" s="60"/>
      <c r="I25" s="59"/>
      <c r="J25" s="60"/>
      <c r="K25" s="59"/>
      <c r="L25" s="61"/>
      <c r="M25" s="61"/>
      <c r="N25" s="61"/>
      <c r="O25" s="61"/>
      <c r="P25" s="61"/>
      <c r="Q25" s="61"/>
      <c r="R25" s="60"/>
      <c r="S25" s="56"/>
      <c r="T25" s="57"/>
      <c r="U25" s="57"/>
      <c r="V25" s="57"/>
      <c r="W25" s="57"/>
      <c r="X25" s="57"/>
      <c r="Y25" s="57"/>
      <c r="Z25" s="58"/>
    </row>
    <row r="26" spans="1:27" s="1" customFormat="1" ht="18.75" x14ac:dyDescent="0.2">
      <c r="A26" s="68"/>
      <c r="B26" s="69"/>
      <c r="C26" s="59"/>
      <c r="D26" s="60"/>
      <c r="E26" s="59"/>
      <c r="F26" s="60"/>
      <c r="G26" s="59" t="s">
        <v>164</v>
      </c>
      <c r="H26" s="60"/>
      <c r="I26" s="59"/>
      <c r="J26" s="60"/>
      <c r="K26" s="59"/>
      <c r="L26" s="61"/>
      <c r="M26" s="61"/>
      <c r="N26" s="61"/>
      <c r="O26" s="61"/>
      <c r="P26" s="61"/>
      <c r="Q26" s="61"/>
      <c r="R26" s="60"/>
      <c r="S26" s="56"/>
      <c r="T26" s="57"/>
      <c r="U26" s="57"/>
      <c r="V26" s="57"/>
      <c r="W26" s="57"/>
      <c r="X26" s="57"/>
      <c r="Y26" s="57"/>
      <c r="Z26" s="58"/>
    </row>
    <row r="27" spans="1:27" s="2" customFormat="1" ht="18.75" x14ac:dyDescent="0.2">
      <c r="A27" s="73"/>
      <c r="B27" s="74"/>
      <c r="C27" s="70"/>
      <c r="D27" s="71"/>
      <c r="E27" s="70"/>
      <c r="F27" s="71"/>
      <c r="G27" s="70" t="s">
        <v>163</v>
      </c>
      <c r="H27" s="71"/>
      <c r="I27" s="70"/>
      <c r="J27" s="71"/>
      <c r="K27" s="70"/>
      <c r="L27" s="72"/>
      <c r="M27" s="72"/>
      <c r="N27" s="72"/>
      <c r="O27" s="72"/>
      <c r="P27" s="72"/>
      <c r="Q27" s="72"/>
      <c r="R27" s="71"/>
      <c r="S27" s="81"/>
      <c r="T27" s="82"/>
      <c r="U27" s="82"/>
      <c r="V27" s="82"/>
      <c r="W27" s="82"/>
      <c r="X27" s="82"/>
      <c r="Y27" s="82"/>
      <c r="Z27" s="83"/>
      <c r="AA27" s="1"/>
    </row>
    <row r="28" spans="1:27" s="1" customFormat="1" ht="18.75" x14ac:dyDescent="0.2">
      <c r="A28" s="14">
        <f>S22+1</f>
        <v>45732</v>
      </c>
      <c r="B28" s="15"/>
      <c r="C28" s="12">
        <f>A28+1</f>
        <v>45733</v>
      </c>
      <c r="D28" s="45"/>
      <c r="E28" s="12">
        <f>C28+1</f>
        <v>45734</v>
      </c>
      <c r="F28" s="45"/>
      <c r="G28" s="12">
        <f>E28+1</f>
        <v>45735</v>
      </c>
      <c r="H28" s="45"/>
      <c r="I28" s="12">
        <f>G28+1</f>
        <v>45736</v>
      </c>
      <c r="J28" s="45"/>
      <c r="K28" s="66">
        <f>I28+1</f>
        <v>45737</v>
      </c>
      <c r="L28" s="67"/>
      <c r="M28" s="79"/>
      <c r="N28" s="79"/>
      <c r="O28" s="79"/>
      <c r="P28" s="79"/>
      <c r="Q28" s="79"/>
      <c r="R28" s="80"/>
      <c r="S28" s="62">
        <f>K28+1</f>
        <v>45738</v>
      </c>
      <c r="T28" s="63"/>
      <c r="U28" s="64"/>
      <c r="V28" s="64"/>
      <c r="W28" s="64"/>
      <c r="X28" s="64"/>
      <c r="Y28" s="64"/>
      <c r="Z28" s="65"/>
    </row>
    <row r="29" spans="1:27" s="1" customFormat="1" ht="18.75" x14ac:dyDescent="0.2">
      <c r="A29" s="115" t="s">
        <v>51</v>
      </c>
      <c r="B29" s="116"/>
      <c r="C29" s="59" t="s">
        <v>36</v>
      </c>
      <c r="D29" s="60"/>
      <c r="E29" s="59"/>
      <c r="F29" s="60"/>
      <c r="G29" s="59" t="s">
        <v>36</v>
      </c>
      <c r="H29" s="60"/>
      <c r="I29" s="59" t="s">
        <v>36</v>
      </c>
      <c r="J29" s="60"/>
      <c r="K29" s="59"/>
      <c r="L29" s="61"/>
      <c r="M29" s="61"/>
      <c r="N29" s="61"/>
      <c r="O29" s="61"/>
      <c r="P29" s="61"/>
      <c r="Q29" s="61"/>
      <c r="R29" s="60"/>
      <c r="S29" s="56"/>
      <c r="T29" s="57"/>
      <c r="U29" s="57"/>
      <c r="V29" s="57"/>
      <c r="W29" s="57"/>
      <c r="X29" s="57"/>
      <c r="Y29" s="57"/>
      <c r="Z29" s="58"/>
    </row>
    <row r="30" spans="1:27" s="1" customFormat="1" ht="18.75" x14ac:dyDescent="0.2">
      <c r="A30" s="68"/>
      <c r="B30" s="69"/>
      <c r="C30" s="59" t="s">
        <v>32</v>
      </c>
      <c r="D30" s="60"/>
      <c r="E30" s="59"/>
      <c r="F30" s="60"/>
      <c r="G30" s="59" t="s">
        <v>32</v>
      </c>
      <c r="H30" s="60"/>
      <c r="I30" s="59" t="s">
        <v>32</v>
      </c>
      <c r="J30" s="60"/>
      <c r="K30" s="59"/>
      <c r="L30" s="61"/>
      <c r="M30" s="61"/>
      <c r="N30" s="61"/>
      <c r="O30" s="61"/>
      <c r="P30" s="61"/>
      <c r="Q30" s="61"/>
      <c r="R30" s="60"/>
      <c r="S30" s="56"/>
      <c r="T30" s="57"/>
      <c r="U30" s="57"/>
      <c r="V30" s="57"/>
      <c r="W30" s="57"/>
      <c r="X30" s="57"/>
      <c r="Y30" s="57"/>
      <c r="Z30" s="58"/>
    </row>
    <row r="31" spans="1:27" s="1" customFormat="1" ht="18.75" x14ac:dyDescent="0.2">
      <c r="A31" s="68"/>
      <c r="B31" s="69"/>
      <c r="C31" s="59"/>
      <c r="D31" s="60"/>
      <c r="E31" s="59"/>
      <c r="F31" s="60"/>
      <c r="G31" s="59"/>
      <c r="H31" s="60"/>
      <c r="I31" s="59"/>
      <c r="J31" s="60"/>
      <c r="K31" s="59"/>
      <c r="L31" s="61"/>
      <c r="M31" s="61"/>
      <c r="N31" s="61"/>
      <c r="O31" s="61"/>
      <c r="P31" s="61"/>
      <c r="Q31" s="61"/>
      <c r="R31" s="60"/>
      <c r="S31" s="56"/>
      <c r="T31" s="57"/>
      <c r="U31" s="57"/>
      <c r="V31" s="57"/>
      <c r="W31" s="57"/>
      <c r="X31" s="57"/>
      <c r="Y31" s="57"/>
      <c r="Z31" s="58"/>
    </row>
    <row r="32" spans="1:27" s="1" customFormat="1" ht="18.75" x14ac:dyDescent="0.2">
      <c r="A32" s="68"/>
      <c r="B32" s="69"/>
      <c r="C32" s="59" t="s">
        <v>165</v>
      </c>
      <c r="D32" s="60"/>
      <c r="E32" s="59"/>
      <c r="F32" s="60"/>
      <c r="I32" s="59"/>
      <c r="J32" s="60"/>
      <c r="K32" s="59"/>
      <c r="L32" s="61"/>
      <c r="M32" s="61"/>
      <c r="N32" s="61"/>
      <c r="O32" s="61"/>
      <c r="P32" s="61"/>
      <c r="Q32" s="61"/>
      <c r="R32" s="60"/>
      <c r="S32" s="56"/>
      <c r="T32" s="57"/>
      <c r="U32" s="57"/>
      <c r="V32" s="57"/>
      <c r="W32" s="57"/>
      <c r="X32" s="57"/>
      <c r="Y32" s="57"/>
      <c r="Z32" s="58"/>
    </row>
    <row r="33" spans="1:27" s="2" customFormat="1" ht="18.75" x14ac:dyDescent="0.2">
      <c r="A33" s="73"/>
      <c r="B33" s="74"/>
      <c r="C33" s="70" t="s">
        <v>156</v>
      </c>
      <c r="D33" s="71"/>
      <c r="E33" s="70"/>
      <c r="F33" s="71"/>
      <c r="I33" s="70"/>
      <c r="J33" s="71"/>
      <c r="K33" s="70"/>
      <c r="L33" s="72"/>
      <c r="M33" s="72"/>
      <c r="N33" s="72"/>
      <c r="O33" s="72"/>
      <c r="P33" s="72"/>
      <c r="Q33" s="72"/>
      <c r="R33" s="71"/>
      <c r="S33" s="81"/>
      <c r="T33" s="82"/>
      <c r="U33" s="82"/>
      <c r="V33" s="82"/>
      <c r="W33" s="82"/>
      <c r="X33" s="82"/>
      <c r="Y33" s="82"/>
      <c r="Z33" s="83"/>
      <c r="AA33" s="1"/>
    </row>
    <row r="34" spans="1:27" s="1" customFormat="1" ht="18.75" x14ac:dyDescent="0.2">
      <c r="A34" s="14">
        <f>S28+1</f>
        <v>45739</v>
      </c>
      <c r="B34" s="15"/>
      <c r="C34" s="12">
        <f>A34+1</f>
        <v>45740</v>
      </c>
      <c r="D34" s="45"/>
      <c r="E34" s="12">
        <f>C34+1</f>
        <v>45741</v>
      </c>
      <c r="F34" s="45"/>
      <c r="G34" s="12">
        <f>E34+1</f>
        <v>45742</v>
      </c>
      <c r="H34" s="45"/>
      <c r="I34" s="12">
        <f>G34+1</f>
        <v>45743</v>
      </c>
      <c r="J34" s="45"/>
      <c r="K34" s="66">
        <f>I34+1</f>
        <v>45744</v>
      </c>
      <c r="L34" s="67"/>
      <c r="M34" s="79"/>
      <c r="N34" s="79"/>
      <c r="O34" s="79"/>
      <c r="P34" s="79"/>
      <c r="Q34" s="79"/>
      <c r="R34" s="80"/>
      <c r="S34" s="62">
        <f>K34+1</f>
        <v>45745</v>
      </c>
      <c r="T34" s="63"/>
      <c r="U34" s="64"/>
      <c r="V34" s="64"/>
      <c r="W34" s="64"/>
      <c r="X34" s="64"/>
      <c r="Y34" s="64"/>
      <c r="Z34" s="65"/>
    </row>
    <row r="35" spans="1:27" s="1" customFormat="1" ht="18.75" x14ac:dyDescent="0.2">
      <c r="A35" s="115" t="s">
        <v>52</v>
      </c>
      <c r="B35" s="116"/>
      <c r="C35" s="59" t="s">
        <v>36</v>
      </c>
      <c r="D35" s="60"/>
      <c r="E35" s="59"/>
      <c r="F35" s="60"/>
      <c r="G35" s="59" t="s">
        <v>36</v>
      </c>
      <c r="H35" s="60"/>
      <c r="I35" s="59" t="s">
        <v>36</v>
      </c>
      <c r="J35" s="60"/>
      <c r="K35" s="59"/>
      <c r="L35" s="61"/>
      <c r="M35" s="61"/>
      <c r="N35" s="61"/>
      <c r="O35" s="61"/>
      <c r="P35" s="61"/>
      <c r="Q35" s="61"/>
      <c r="R35" s="60"/>
      <c r="S35" s="56"/>
      <c r="T35" s="57"/>
      <c r="U35" s="57"/>
      <c r="V35" s="57"/>
      <c r="W35" s="57"/>
      <c r="X35" s="57"/>
      <c r="Y35" s="57"/>
      <c r="Z35" s="58"/>
    </row>
    <row r="36" spans="1:27" s="1" customFormat="1" ht="18.75" x14ac:dyDescent="0.2">
      <c r="A36" s="68"/>
      <c r="B36" s="69"/>
      <c r="C36" s="59" t="s">
        <v>32</v>
      </c>
      <c r="D36" s="60"/>
      <c r="E36" s="59"/>
      <c r="F36" s="60"/>
      <c r="G36" s="59" t="s">
        <v>32</v>
      </c>
      <c r="H36" s="60"/>
      <c r="I36" s="59" t="s">
        <v>32</v>
      </c>
      <c r="J36" s="60"/>
      <c r="K36" s="59"/>
      <c r="L36" s="61"/>
      <c r="M36" s="61"/>
      <c r="N36" s="61"/>
      <c r="O36" s="61"/>
      <c r="P36" s="61"/>
      <c r="Q36" s="61"/>
      <c r="R36" s="60"/>
      <c r="S36" s="56"/>
      <c r="T36" s="57"/>
      <c r="U36" s="57"/>
      <c r="V36" s="57"/>
      <c r="W36" s="57"/>
      <c r="X36" s="57"/>
      <c r="Y36" s="57"/>
      <c r="Z36" s="58"/>
    </row>
    <row r="37" spans="1:27" s="1" customFormat="1" ht="18.75" x14ac:dyDescent="0.2">
      <c r="A37" s="68"/>
      <c r="B37" s="69"/>
      <c r="C37" s="59"/>
      <c r="D37" s="60"/>
      <c r="E37" s="59"/>
      <c r="F37" s="60"/>
      <c r="G37" s="59"/>
      <c r="H37" s="60"/>
      <c r="I37" s="59"/>
      <c r="J37" s="60"/>
      <c r="K37" s="59"/>
      <c r="L37" s="61"/>
      <c r="M37" s="61"/>
      <c r="N37" s="61"/>
      <c r="O37" s="61"/>
      <c r="P37" s="61"/>
      <c r="Q37" s="61"/>
      <c r="R37" s="60"/>
      <c r="S37" s="56"/>
      <c r="T37" s="57"/>
      <c r="U37" s="57"/>
      <c r="V37" s="57"/>
      <c r="W37" s="57"/>
      <c r="X37" s="57"/>
      <c r="Y37" s="57"/>
      <c r="Z37" s="58"/>
    </row>
    <row r="38" spans="1:27" s="1" customFormat="1" ht="18.75" x14ac:dyDescent="0.2">
      <c r="A38" s="68"/>
      <c r="B38" s="69"/>
      <c r="C38" s="59" t="s">
        <v>166</v>
      </c>
      <c r="D38" s="60"/>
      <c r="E38" s="59"/>
      <c r="F38" s="60"/>
      <c r="I38" s="59"/>
      <c r="J38" s="60"/>
      <c r="K38" s="59"/>
      <c r="L38" s="61"/>
      <c r="M38" s="61"/>
      <c r="N38" s="61"/>
      <c r="O38" s="61"/>
      <c r="P38" s="61"/>
      <c r="Q38" s="61"/>
      <c r="R38" s="60"/>
      <c r="S38" s="56"/>
      <c r="T38" s="57"/>
      <c r="U38" s="57"/>
      <c r="V38" s="57"/>
      <c r="W38" s="57"/>
      <c r="X38" s="57"/>
      <c r="Y38" s="57"/>
      <c r="Z38" s="58"/>
    </row>
    <row r="39" spans="1:27" s="2" customFormat="1" ht="18.75" x14ac:dyDescent="0.2">
      <c r="A39" s="73"/>
      <c r="B39" s="74"/>
      <c r="C39" s="70" t="s">
        <v>156</v>
      </c>
      <c r="D39" s="71"/>
      <c r="E39" s="70"/>
      <c r="F39" s="71"/>
      <c r="I39" s="70"/>
      <c r="J39" s="71"/>
      <c r="K39" s="70"/>
      <c r="L39" s="72"/>
      <c r="M39" s="72"/>
      <c r="N39" s="72"/>
      <c r="O39" s="72"/>
      <c r="P39" s="72"/>
      <c r="Q39" s="72"/>
      <c r="R39" s="71"/>
      <c r="S39" s="81"/>
      <c r="T39" s="82"/>
      <c r="U39" s="82"/>
      <c r="V39" s="82"/>
      <c r="W39" s="82"/>
      <c r="X39" s="82"/>
      <c r="Y39" s="82"/>
      <c r="Z39" s="83"/>
      <c r="AA39" s="1"/>
    </row>
    <row r="40" spans="1:27" ht="18.75" x14ac:dyDescent="0.2">
      <c r="A40" s="14">
        <f>S34+1</f>
        <v>45746</v>
      </c>
      <c r="B40" s="15"/>
      <c r="C40" s="12">
        <f>A40+1</f>
        <v>45747</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68"/>
      <c r="B41" s="69"/>
      <c r="C41" s="59" t="s">
        <v>34</v>
      </c>
      <c r="D41" s="60"/>
      <c r="E41" s="18"/>
      <c r="F41" s="6"/>
      <c r="G41" s="6"/>
      <c r="H41" s="6"/>
      <c r="I41" s="6"/>
      <c r="J41" s="6"/>
      <c r="K41" s="6"/>
      <c r="L41" s="6"/>
      <c r="M41" s="6"/>
      <c r="N41" s="6"/>
      <c r="O41" s="6"/>
      <c r="P41" s="6"/>
      <c r="Q41" s="6"/>
      <c r="R41" s="6"/>
      <c r="S41" s="6"/>
      <c r="T41" s="6"/>
      <c r="U41" s="6"/>
      <c r="V41" s="6"/>
      <c r="W41" s="6"/>
      <c r="X41" s="6"/>
      <c r="Y41" s="6"/>
      <c r="Z41" s="8"/>
    </row>
    <row r="42" spans="1:27" ht="15.75" x14ac:dyDescent="0.2">
      <c r="A42" s="68"/>
      <c r="B42" s="69"/>
      <c r="C42" s="109" t="s">
        <v>53</v>
      </c>
      <c r="D42" s="110"/>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E39:F39"/>
    <mergeCell ref="C39:D39"/>
    <mergeCell ref="I39:J39"/>
    <mergeCell ref="K39:R39"/>
    <mergeCell ref="A36:B36"/>
    <mergeCell ref="C36:D36"/>
    <mergeCell ref="E36:F36"/>
    <mergeCell ref="G36:H36"/>
    <mergeCell ref="I36:J36"/>
    <mergeCell ref="K36:R36"/>
    <mergeCell ref="S36:Z36"/>
    <mergeCell ref="S37:Z37"/>
    <mergeCell ref="A38:B38"/>
    <mergeCell ref="E38:F38"/>
    <mergeCell ref="C38:D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E33:F33"/>
    <mergeCell ref="C33:D33"/>
    <mergeCell ref="I33:J33"/>
    <mergeCell ref="K33:R33"/>
    <mergeCell ref="K35:R35"/>
    <mergeCell ref="S35:Z35"/>
    <mergeCell ref="A30:B30"/>
    <mergeCell ref="C30:D30"/>
    <mergeCell ref="E30:F30"/>
    <mergeCell ref="G30:H30"/>
    <mergeCell ref="I30:J30"/>
    <mergeCell ref="K30:R30"/>
    <mergeCell ref="S30:Z30"/>
    <mergeCell ref="S31:Z31"/>
    <mergeCell ref="A32:B32"/>
    <mergeCell ref="E32:F32"/>
    <mergeCell ref="C32:D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opLeftCell="A27" workbookViewId="0">
      <selection activeCell="H19" sqref="H1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0">
        <f>DATE('1'!AD18,'1'!AD20+5,1)</f>
        <v>45748</v>
      </c>
      <c r="B1" s="130"/>
      <c r="C1" s="130"/>
      <c r="D1" s="130"/>
      <c r="E1" s="130"/>
      <c r="F1" s="100" t="s">
        <v>0</v>
      </c>
      <c r="G1" s="100"/>
      <c r="H1" s="100"/>
      <c r="I1" s="100"/>
      <c r="J1" s="100"/>
      <c r="K1" s="84">
        <f>DATE(YEAR(A1),MONTH(A1)-1,1)</f>
        <v>45717</v>
      </c>
      <c r="L1" s="84"/>
      <c r="M1" s="84"/>
      <c r="N1" s="84"/>
      <c r="O1" s="84"/>
      <c r="P1" s="84"/>
      <c r="Q1" s="84"/>
      <c r="S1" s="84">
        <f>DATE(YEAR(A1),MONTH(A1)+1,1)</f>
        <v>45778</v>
      </c>
      <c r="T1" s="84"/>
      <c r="U1" s="84"/>
      <c r="V1" s="84"/>
      <c r="W1" s="84"/>
      <c r="X1" s="84"/>
      <c r="Y1" s="84"/>
    </row>
    <row r="2" spans="1:27" s="3" customFormat="1" ht="11.25" customHeight="1" x14ac:dyDescent="0.2">
      <c r="A2" s="130"/>
      <c r="B2" s="130"/>
      <c r="C2" s="130"/>
      <c r="D2" s="130"/>
      <c r="E2" s="130"/>
      <c r="F2" s="100"/>
      <c r="G2" s="100"/>
      <c r="H2" s="100"/>
      <c r="I2" s="100"/>
      <c r="J2" s="100"/>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30"/>
      <c r="B3" s="130"/>
      <c r="C3" s="130"/>
      <c r="D3" s="130"/>
      <c r="E3" s="130"/>
      <c r="F3" s="100"/>
      <c r="G3" s="100"/>
      <c r="H3" s="100"/>
      <c r="I3" s="100"/>
      <c r="J3" s="100"/>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45717</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f t="shared" si="1"/>
        <v>45778</v>
      </c>
      <c r="X3" s="22">
        <f t="shared" si="1"/>
        <v>45779</v>
      </c>
      <c r="Y3" s="22">
        <f t="shared" si="1"/>
        <v>45780</v>
      </c>
    </row>
    <row r="4" spans="1:27" s="4" customFormat="1" ht="9" customHeight="1" x14ac:dyDescent="0.2">
      <c r="A4" s="130"/>
      <c r="B4" s="130"/>
      <c r="C4" s="130"/>
      <c r="D4" s="130"/>
      <c r="E4" s="130"/>
      <c r="F4" s="100"/>
      <c r="G4" s="100"/>
      <c r="H4" s="100"/>
      <c r="I4" s="100"/>
      <c r="J4" s="100"/>
      <c r="K4" s="22">
        <f t="shared" si="0"/>
        <v>45718</v>
      </c>
      <c r="L4" s="22">
        <f t="shared" si="0"/>
        <v>45719</v>
      </c>
      <c r="M4" s="22">
        <f t="shared" si="0"/>
        <v>45720</v>
      </c>
      <c r="N4" s="22">
        <f t="shared" si="0"/>
        <v>45721</v>
      </c>
      <c r="O4" s="22">
        <f t="shared" si="0"/>
        <v>45722</v>
      </c>
      <c r="P4" s="22">
        <f t="shared" si="0"/>
        <v>45723</v>
      </c>
      <c r="Q4" s="22">
        <f t="shared" si="0"/>
        <v>45724</v>
      </c>
      <c r="R4" s="3"/>
      <c r="S4" s="22">
        <f t="shared" si="1"/>
        <v>45781</v>
      </c>
      <c r="T4" s="22">
        <f t="shared" si="1"/>
        <v>45782</v>
      </c>
      <c r="U4" s="22">
        <f t="shared" si="1"/>
        <v>45783</v>
      </c>
      <c r="V4" s="22">
        <f t="shared" si="1"/>
        <v>45784</v>
      </c>
      <c r="W4" s="22">
        <f t="shared" si="1"/>
        <v>45785</v>
      </c>
      <c r="X4" s="22">
        <f t="shared" si="1"/>
        <v>45786</v>
      </c>
      <c r="Y4" s="22">
        <f t="shared" si="1"/>
        <v>45787</v>
      </c>
    </row>
    <row r="5" spans="1:27" s="4" customFormat="1" ht="9" customHeight="1" x14ac:dyDescent="0.2">
      <c r="A5" s="130"/>
      <c r="B5" s="130"/>
      <c r="C5" s="130"/>
      <c r="D5" s="130"/>
      <c r="E5" s="130"/>
      <c r="F5" s="100"/>
      <c r="G5" s="100"/>
      <c r="H5" s="100"/>
      <c r="I5" s="100"/>
      <c r="J5" s="100"/>
      <c r="K5" s="22">
        <f t="shared" si="0"/>
        <v>45725</v>
      </c>
      <c r="L5" s="22">
        <f t="shared" si="0"/>
        <v>45726</v>
      </c>
      <c r="M5" s="22">
        <f t="shared" si="0"/>
        <v>45727</v>
      </c>
      <c r="N5" s="22">
        <f t="shared" si="0"/>
        <v>45728</v>
      </c>
      <c r="O5" s="22">
        <f t="shared" si="0"/>
        <v>45729</v>
      </c>
      <c r="P5" s="22">
        <f t="shared" si="0"/>
        <v>45730</v>
      </c>
      <c r="Q5" s="22">
        <f t="shared" si="0"/>
        <v>45731</v>
      </c>
      <c r="R5" s="3"/>
      <c r="S5" s="22">
        <f t="shared" si="1"/>
        <v>45788</v>
      </c>
      <c r="T5" s="22">
        <f t="shared" si="1"/>
        <v>45789</v>
      </c>
      <c r="U5" s="22">
        <f t="shared" si="1"/>
        <v>45790</v>
      </c>
      <c r="V5" s="22">
        <f t="shared" si="1"/>
        <v>45791</v>
      </c>
      <c r="W5" s="22">
        <f t="shared" si="1"/>
        <v>45792</v>
      </c>
      <c r="X5" s="22">
        <f t="shared" si="1"/>
        <v>45793</v>
      </c>
      <c r="Y5" s="22">
        <f t="shared" si="1"/>
        <v>45794</v>
      </c>
    </row>
    <row r="6" spans="1:27" s="4" customFormat="1" ht="9" customHeight="1" x14ac:dyDescent="0.2">
      <c r="A6" s="130"/>
      <c r="B6" s="130"/>
      <c r="C6" s="130"/>
      <c r="D6" s="130"/>
      <c r="E6" s="130"/>
      <c r="F6" s="100"/>
      <c r="G6" s="100"/>
      <c r="H6" s="100"/>
      <c r="I6" s="100"/>
      <c r="J6" s="100"/>
      <c r="K6" s="22">
        <f t="shared" si="0"/>
        <v>45732</v>
      </c>
      <c r="L6" s="22">
        <f t="shared" si="0"/>
        <v>45733</v>
      </c>
      <c r="M6" s="22">
        <f t="shared" si="0"/>
        <v>45734</v>
      </c>
      <c r="N6" s="22">
        <f t="shared" si="0"/>
        <v>45735</v>
      </c>
      <c r="O6" s="22">
        <f t="shared" si="0"/>
        <v>45736</v>
      </c>
      <c r="P6" s="22">
        <f t="shared" si="0"/>
        <v>45737</v>
      </c>
      <c r="Q6" s="22">
        <f t="shared" si="0"/>
        <v>45738</v>
      </c>
      <c r="R6" s="3"/>
      <c r="S6" s="22">
        <f t="shared" si="1"/>
        <v>45795</v>
      </c>
      <c r="T6" s="22">
        <f t="shared" si="1"/>
        <v>45796</v>
      </c>
      <c r="U6" s="22">
        <f t="shared" si="1"/>
        <v>45797</v>
      </c>
      <c r="V6" s="22">
        <f t="shared" si="1"/>
        <v>45798</v>
      </c>
      <c r="W6" s="22">
        <f t="shared" si="1"/>
        <v>45799</v>
      </c>
      <c r="X6" s="22">
        <f t="shared" si="1"/>
        <v>45800</v>
      </c>
      <c r="Y6" s="22">
        <f t="shared" si="1"/>
        <v>45801</v>
      </c>
    </row>
    <row r="7" spans="1:27" s="4" customFormat="1" ht="9" customHeight="1" x14ac:dyDescent="0.2">
      <c r="A7" s="130"/>
      <c r="B7" s="130"/>
      <c r="C7" s="130"/>
      <c r="D7" s="130"/>
      <c r="E7" s="130"/>
      <c r="F7" s="100"/>
      <c r="G7" s="100"/>
      <c r="H7" s="100"/>
      <c r="I7" s="100"/>
      <c r="J7" s="100"/>
      <c r="K7" s="22">
        <f t="shared" si="0"/>
        <v>45739</v>
      </c>
      <c r="L7" s="22">
        <f t="shared" si="0"/>
        <v>45740</v>
      </c>
      <c r="M7" s="22">
        <f t="shared" si="0"/>
        <v>45741</v>
      </c>
      <c r="N7" s="22">
        <f t="shared" si="0"/>
        <v>45742</v>
      </c>
      <c r="O7" s="22">
        <f t="shared" si="0"/>
        <v>45743</v>
      </c>
      <c r="P7" s="22">
        <f t="shared" si="0"/>
        <v>45744</v>
      </c>
      <c r="Q7" s="22">
        <f t="shared" si="0"/>
        <v>45745</v>
      </c>
      <c r="R7" s="3"/>
      <c r="S7" s="22">
        <f t="shared" si="1"/>
        <v>45802</v>
      </c>
      <c r="T7" s="22">
        <f t="shared" si="1"/>
        <v>45803</v>
      </c>
      <c r="U7" s="22">
        <f t="shared" si="1"/>
        <v>45804</v>
      </c>
      <c r="V7" s="22">
        <f t="shared" si="1"/>
        <v>45805</v>
      </c>
      <c r="W7" s="22">
        <f t="shared" si="1"/>
        <v>45806</v>
      </c>
      <c r="X7" s="22">
        <f t="shared" si="1"/>
        <v>45807</v>
      </c>
      <c r="Y7" s="22">
        <f t="shared" si="1"/>
        <v>45808</v>
      </c>
    </row>
    <row r="8" spans="1:27" s="5" customFormat="1" ht="9" customHeight="1" x14ac:dyDescent="0.2">
      <c r="A8" s="131"/>
      <c r="B8" s="131"/>
      <c r="C8" s="131"/>
      <c r="D8" s="131"/>
      <c r="E8" s="131"/>
      <c r="F8" s="101"/>
      <c r="G8" s="101"/>
      <c r="H8" s="101"/>
      <c r="I8" s="101"/>
      <c r="J8" s="101"/>
      <c r="K8" s="22">
        <f t="shared" si="0"/>
        <v>45746</v>
      </c>
      <c r="L8" s="22">
        <f t="shared" si="0"/>
        <v>45747</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45746</v>
      </c>
      <c r="B9" s="85"/>
      <c r="C9" s="85">
        <f>C10</f>
        <v>45747</v>
      </c>
      <c r="D9" s="85"/>
      <c r="E9" s="85">
        <f>E10</f>
        <v>45748</v>
      </c>
      <c r="F9" s="85"/>
      <c r="G9" s="85">
        <f>G10</f>
        <v>45749</v>
      </c>
      <c r="H9" s="85"/>
      <c r="I9" s="85">
        <f>I10</f>
        <v>45750</v>
      </c>
      <c r="J9" s="85"/>
      <c r="K9" s="85">
        <f>K10</f>
        <v>45751</v>
      </c>
      <c r="L9" s="85"/>
      <c r="M9" s="85"/>
      <c r="N9" s="85"/>
      <c r="O9" s="85"/>
      <c r="P9" s="85"/>
      <c r="Q9" s="85"/>
      <c r="R9" s="85"/>
      <c r="S9" s="85">
        <f>S10</f>
        <v>45752</v>
      </c>
      <c r="T9" s="85"/>
      <c r="U9" s="85"/>
      <c r="V9" s="85"/>
      <c r="W9" s="85"/>
      <c r="X9" s="85"/>
      <c r="Y9" s="85"/>
      <c r="Z9" s="86"/>
    </row>
    <row r="10" spans="1:27" s="1" customFormat="1" ht="18.75" x14ac:dyDescent="0.2">
      <c r="A10" s="14">
        <f>$A$1-(WEEKDAY($A$1,1)-(start_day-1))-IF((WEEKDAY($A$1,1)-(start_day-1))&lt;=0,7,0)+1</f>
        <v>45746</v>
      </c>
      <c r="B10" s="15"/>
      <c r="C10" s="12">
        <f>A10+1</f>
        <v>45747</v>
      </c>
      <c r="D10" s="13"/>
      <c r="E10" s="12">
        <f>C10+1</f>
        <v>45748</v>
      </c>
      <c r="F10" s="13"/>
      <c r="G10" s="12">
        <f>E10+1</f>
        <v>45749</v>
      </c>
      <c r="H10" s="13"/>
      <c r="I10" s="12">
        <f>G10+1</f>
        <v>45750</v>
      </c>
      <c r="J10" s="13"/>
      <c r="K10" s="66">
        <f>I10+1</f>
        <v>45751</v>
      </c>
      <c r="L10" s="67"/>
      <c r="M10" s="89"/>
      <c r="N10" s="89"/>
      <c r="O10" s="89"/>
      <c r="P10" s="89"/>
      <c r="Q10" s="89"/>
      <c r="R10" s="90"/>
      <c r="S10" s="62">
        <f>K10+1</f>
        <v>45752</v>
      </c>
      <c r="T10" s="63"/>
      <c r="U10" s="87"/>
      <c r="V10" s="87"/>
      <c r="W10" s="87"/>
      <c r="X10" s="87"/>
      <c r="Y10" s="87"/>
      <c r="Z10" s="88"/>
    </row>
    <row r="11" spans="1:27" s="1" customFormat="1" ht="18.75" x14ac:dyDescent="0.2">
      <c r="A11" s="115" t="s">
        <v>54</v>
      </c>
      <c r="B11" s="116"/>
      <c r="C11" s="59" t="s">
        <v>34</v>
      </c>
      <c r="D11" s="60"/>
      <c r="E11" s="59" t="s">
        <v>36</v>
      </c>
      <c r="F11" s="60"/>
      <c r="G11" s="75"/>
      <c r="H11" s="76"/>
      <c r="I11" s="59" t="s">
        <v>36</v>
      </c>
      <c r="J11" s="60"/>
      <c r="K11" s="59" t="s">
        <v>36</v>
      </c>
      <c r="L11" s="61"/>
      <c r="M11" s="61"/>
      <c r="N11" s="61"/>
      <c r="O11" s="61"/>
      <c r="P11" s="61"/>
      <c r="Q11" s="61"/>
      <c r="R11" s="60"/>
      <c r="S11" s="68"/>
      <c r="T11" s="69"/>
      <c r="U11" s="69"/>
      <c r="V11" s="69"/>
      <c r="W11" s="69"/>
      <c r="X11" s="69"/>
      <c r="Y11" s="69"/>
      <c r="Z11" s="104"/>
    </row>
    <row r="12" spans="1:27" s="1" customFormat="1" ht="18.75" x14ac:dyDescent="0.2">
      <c r="A12" s="68"/>
      <c r="B12" s="69"/>
      <c r="C12" s="109" t="s">
        <v>53</v>
      </c>
      <c r="D12" s="110"/>
      <c r="E12" s="59" t="s">
        <v>32</v>
      </c>
      <c r="F12" s="60"/>
      <c r="G12" s="75"/>
      <c r="H12" s="76"/>
      <c r="I12" s="59" t="s">
        <v>32</v>
      </c>
      <c r="J12" s="60"/>
      <c r="K12" s="59" t="s">
        <v>32</v>
      </c>
      <c r="L12" s="61"/>
      <c r="M12" s="61"/>
      <c r="N12" s="61"/>
      <c r="O12" s="61"/>
      <c r="P12" s="61"/>
      <c r="Q12" s="61"/>
      <c r="R12" s="60"/>
      <c r="S12" s="68"/>
      <c r="T12" s="69"/>
      <c r="U12" s="69"/>
      <c r="V12" s="69"/>
      <c r="W12" s="69"/>
      <c r="X12" s="69"/>
      <c r="Y12" s="69"/>
      <c r="Z12" s="104"/>
    </row>
    <row r="13" spans="1:27" s="1" customFormat="1" ht="18.75" x14ac:dyDescent="0.2">
      <c r="A13" s="68"/>
      <c r="B13" s="69"/>
      <c r="C13" s="75"/>
      <c r="D13" s="76"/>
      <c r="E13" s="75"/>
      <c r="F13" s="76"/>
      <c r="I13" s="75"/>
      <c r="J13" s="76"/>
      <c r="K13" s="59"/>
      <c r="L13" s="61"/>
      <c r="M13" s="61"/>
      <c r="N13" s="61"/>
      <c r="O13" s="61"/>
      <c r="P13" s="61"/>
      <c r="Q13" s="61"/>
      <c r="R13" s="60"/>
      <c r="S13" s="68"/>
      <c r="T13" s="69"/>
      <c r="U13" s="69"/>
      <c r="V13" s="69"/>
      <c r="W13" s="69"/>
      <c r="X13" s="69"/>
      <c r="Y13" s="69"/>
      <c r="Z13" s="104"/>
    </row>
    <row r="14" spans="1:27" s="1" customFormat="1" ht="18.75" x14ac:dyDescent="0.2">
      <c r="A14" s="68"/>
      <c r="B14" s="69"/>
      <c r="C14" s="75"/>
      <c r="D14" s="76"/>
      <c r="E14" s="75"/>
      <c r="F14" s="76"/>
      <c r="G14" s="59" t="s">
        <v>170</v>
      </c>
      <c r="H14" s="60"/>
      <c r="I14" s="75"/>
      <c r="J14" s="76"/>
      <c r="K14" s="59"/>
      <c r="L14" s="61"/>
      <c r="M14" s="61"/>
      <c r="N14" s="61"/>
      <c r="O14" s="61"/>
      <c r="P14" s="61"/>
      <c r="Q14" s="61"/>
      <c r="R14" s="60"/>
      <c r="S14" s="68"/>
      <c r="T14" s="69"/>
      <c r="U14" s="69"/>
      <c r="V14" s="69"/>
      <c r="W14" s="69"/>
      <c r="X14" s="69"/>
      <c r="Y14" s="69"/>
      <c r="Z14" s="104"/>
    </row>
    <row r="15" spans="1:27" s="2" customFormat="1" ht="13.15" customHeight="1" x14ac:dyDescent="0.2">
      <c r="A15" s="73"/>
      <c r="B15" s="74"/>
      <c r="C15" s="77"/>
      <c r="D15" s="78"/>
      <c r="E15" s="77"/>
      <c r="F15" s="78"/>
      <c r="G15" s="70" t="s">
        <v>156</v>
      </c>
      <c r="H15" s="71"/>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45753</v>
      </c>
      <c r="B16" s="15"/>
      <c r="C16" s="12">
        <f>A16+1</f>
        <v>45754</v>
      </c>
      <c r="D16" s="13"/>
      <c r="E16" s="12">
        <f>C16+1</f>
        <v>45755</v>
      </c>
      <c r="F16" s="13"/>
      <c r="G16" s="12">
        <f>E16+1</f>
        <v>45756</v>
      </c>
      <c r="H16" s="13"/>
      <c r="I16" s="12">
        <f>G16+1</f>
        <v>45757</v>
      </c>
      <c r="J16" s="13"/>
      <c r="K16" s="66">
        <f>I16+1</f>
        <v>45758</v>
      </c>
      <c r="L16" s="67"/>
      <c r="M16" s="89"/>
      <c r="N16" s="89"/>
      <c r="O16" s="89"/>
      <c r="P16" s="89"/>
      <c r="Q16" s="89"/>
      <c r="R16" s="90"/>
      <c r="S16" s="62">
        <f>K16+1</f>
        <v>45759</v>
      </c>
      <c r="T16" s="63"/>
      <c r="U16" s="87"/>
      <c r="V16" s="87"/>
      <c r="W16" s="87"/>
      <c r="X16" s="87"/>
      <c r="Y16" s="87"/>
      <c r="Z16" s="88"/>
    </row>
    <row r="17" spans="1:27" s="1" customFormat="1" ht="18.75" x14ac:dyDescent="0.2">
      <c r="A17" s="115" t="s">
        <v>55</v>
      </c>
      <c r="B17" s="116"/>
      <c r="C17" s="59" t="s">
        <v>36</v>
      </c>
      <c r="D17" s="60"/>
      <c r="E17" s="75"/>
      <c r="F17" s="76"/>
      <c r="G17" s="59" t="s">
        <v>36</v>
      </c>
      <c r="H17" s="60"/>
      <c r="I17" s="59" t="s">
        <v>36</v>
      </c>
      <c r="J17" s="60"/>
      <c r="K17" s="59"/>
      <c r="L17" s="61"/>
      <c r="M17" s="61"/>
      <c r="N17" s="61"/>
      <c r="O17" s="61"/>
      <c r="P17" s="61"/>
      <c r="Q17" s="61"/>
      <c r="R17" s="60"/>
      <c r="S17" s="68"/>
      <c r="T17" s="69"/>
      <c r="U17" s="69"/>
      <c r="V17" s="69"/>
      <c r="W17" s="69"/>
      <c r="X17" s="69"/>
      <c r="Y17" s="69"/>
      <c r="Z17" s="104"/>
    </row>
    <row r="18" spans="1:27" s="1" customFormat="1" ht="18.75" x14ac:dyDescent="0.2">
      <c r="A18" s="68"/>
      <c r="B18" s="69"/>
      <c r="C18" s="59" t="s">
        <v>32</v>
      </c>
      <c r="D18" s="60"/>
      <c r="E18" s="75"/>
      <c r="F18" s="76"/>
      <c r="G18" s="59" t="s">
        <v>32</v>
      </c>
      <c r="H18" s="60"/>
      <c r="I18" s="59" t="s">
        <v>32</v>
      </c>
      <c r="J18" s="60"/>
      <c r="K18" s="59"/>
      <c r="L18" s="61"/>
      <c r="M18" s="61"/>
      <c r="N18" s="61"/>
      <c r="O18" s="61"/>
      <c r="P18" s="61"/>
      <c r="Q18" s="61"/>
      <c r="R18" s="60"/>
      <c r="S18" s="68"/>
      <c r="T18" s="69"/>
      <c r="U18" s="69"/>
      <c r="V18" s="69"/>
      <c r="W18" s="69"/>
      <c r="X18" s="69"/>
      <c r="Y18" s="69"/>
      <c r="Z18" s="104"/>
    </row>
    <row r="19" spans="1:27" s="1" customFormat="1" ht="18.75" x14ac:dyDescent="0.2">
      <c r="A19" s="68"/>
      <c r="B19" s="69"/>
      <c r="C19" s="75"/>
      <c r="D19" s="76"/>
      <c r="E19" s="75"/>
      <c r="F19" s="76"/>
      <c r="I19" s="75"/>
      <c r="J19" s="76"/>
      <c r="K19" s="59"/>
      <c r="L19" s="61"/>
      <c r="M19" s="61"/>
      <c r="N19" s="61"/>
      <c r="O19" s="61"/>
      <c r="P19" s="61"/>
      <c r="Q19" s="61"/>
      <c r="R19" s="60"/>
      <c r="S19" s="68"/>
      <c r="T19" s="69"/>
      <c r="U19" s="69"/>
      <c r="V19" s="69"/>
      <c r="W19" s="69"/>
      <c r="X19" s="69"/>
      <c r="Y19" s="69"/>
      <c r="Z19" s="104"/>
    </row>
    <row r="20" spans="1:27" s="1" customFormat="1" ht="18.75" x14ac:dyDescent="0.2">
      <c r="A20" s="68"/>
      <c r="B20" s="69"/>
      <c r="C20" s="75"/>
      <c r="D20" s="76"/>
      <c r="E20" s="75"/>
      <c r="F20" s="76"/>
      <c r="G20" s="59" t="s">
        <v>169</v>
      </c>
      <c r="H20" s="60"/>
      <c r="I20" s="75"/>
      <c r="J20" s="76"/>
      <c r="K20" s="59"/>
      <c r="L20" s="61"/>
      <c r="M20" s="61"/>
      <c r="N20" s="61"/>
      <c r="O20" s="61"/>
      <c r="P20" s="61"/>
      <c r="Q20" s="61"/>
      <c r="R20" s="60"/>
      <c r="S20" s="68"/>
      <c r="T20" s="69"/>
      <c r="U20" s="69"/>
      <c r="V20" s="69"/>
      <c r="W20" s="69"/>
      <c r="X20" s="69"/>
      <c r="Y20" s="69"/>
      <c r="Z20" s="104"/>
    </row>
    <row r="21" spans="1:27" s="2" customFormat="1" ht="13.15" customHeight="1" x14ac:dyDescent="0.2">
      <c r="A21" s="73"/>
      <c r="B21" s="74"/>
      <c r="C21" s="77"/>
      <c r="D21" s="78"/>
      <c r="E21" s="77"/>
      <c r="F21" s="78"/>
      <c r="G21" s="70" t="s">
        <v>156</v>
      </c>
      <c r="H21" s="71"/>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45760</v>
      </c>
      <c r="B22" s="15"/>
      <c r="C22" s="12">
        <f>A22+1</f>
        <v>45761</v>
      </c>
      <c r="D22" s="13"/>
      <c r="E22" s="12">
        <f>C22+1</f>
        <v>45762</v>
      </c>
      <c r="F22" s="13"/>
      <c r="G22" s="12">
        <f>E22+1</f>
        <v>45763</v>
      </c>
      <c r="H22" s="13"/>
      <c r="I22" s="12">
        <f>G22+1</f>
        <v>45764</v>
      </c>
      <c r="J22" s="13"/>
      <c r="K22" s="132">
        <f>I22+1</f>
        <v>45765</v>
      </c>
      <c r="L22" s="133"/>
      <c r="M22" s="134"/>
      <c r="N22" s="134"/>
      <c r="O22" s="134"/>
      <c r="P22" s="134"/>
      <c r="Q22" s="134"/>
      <c r="R22" s="135"/>
      <c r="S22" s="62">
        <f>K22+1</f>
        <v>45766</v>
      </c>
      <c r="T22" s="63"/>
      <c r="U22" s="87"/>
      <c r="V22" s="87"/>
      <c r="W22" s="87"/>
      <c r="X22" s="87"/>
      <c r="Y22" s="87"/>
      <c r="Z22" s="88"/>
    </row>
    <row r="23" spans="1:27" s="1" customFormat="1" ht="18.75" x14ac:dyDescent="0.2">
      <c r="A23" s="54"/>
      <c r="B23" s="54"/>
      <c r="C23" s="59" t="s">
        <v>34</v>
      </c>
      <c r="D23" s="60"/>
      <c r="E23" s="59" t="s">
        <v>34</v>
      </c>
      <c r="F23" s="60"/>
      <c r="G23" s="59" t="s">
        <v>34</v>
      </c>
      <c r="H23" s="60"/>
      <c r="I23" s="59" t="s">
        <v>34</v>
      </c>
      <c r="J23" s="60"/>
      <c r="K23" s="136" t="s">
        <v>34</v>
      </c>
      <c r="L23" s="137"/>
      <c r="M23" s="137"/>
      <c r="N23" s="137"/>
      <c r="O23" s="137"/>
      <c r="P23" s="137"/>
      <c r="Q23" s="137"/>
      <c r="R23" s="138"/>
      <c r="S23" s="68"/>
      <c r="T23" s="69"/>
      <c r="U23" s="69"/>
      <c r="V23" s="69"/>
      <c r="W23" s="69"/>
      <c r="X23" s="69"/>
      <c r="Y23" s="69"/>
      <c r="Z23" s="104"/>
    </row>
    <row r="24" spans="1:27" s="1" customFormat="1" ht="18.75" x14ac:dyDescent="0.2">
      <c r="A24" s="68"/>
      <c r="B24" s="69"/>
      <c r="C24" s="59" t="s">
        <v>56</v>
      </c>
      <c r="D24" s="60"/>
      <c r="E24" s="59" t="s">
        <v>56</v>
      </c>
      <c r="F24" s="60"/>
      <c r="G24" s="59" t="s">
        <v>56</v>
      </c>
      <c r="H24" s="60"/>
      <c r="I24" s="59" t="s">
        <v>56</v>
      </c>
      <c r="J24" s="60"/>
      <c r="K24" s="136" t="s">
        <v>56</v>
      </c>
      <c r="L24" s="137"/>
      <c r="M24" s="137"/>
      <c r="N24" s="137"/>
      <c r="O24" s="137"/>
      <c r="P24" s="137"/>
      <c r="Q24" s="137"/>
      <c r="R24" s="138"/>
      <c r="S24" s="68"/>
      <c r="T24" s="69"/>
      <c r="U24" s="69"/>
      <c r="V24" s="69"/>
      <c r="W24" s="69"/>
      <c r="X24" s="69"/>
      <c r="Y24" s="69"/>
      <c r="Z24" s="104"/>
    </row>
    <row r="25" spans="1:27" s="1" customFormat="1" ht="18.75" x14ac:dyDescent="0.2">
      <c r="A25" s="68"/>
      <c r="B25" s="69"/>
      <c r="C25" s="75"/>
      <c r="D25" s="76"/>
      <c r="E25" s="75"/>
      <c r="F25" s="76"/>
      <c r="G25" s="75"/>
      <c r="H25" s="76"/>
      <c r="I25" s="75"/>
      <c r="J25" s="76"/>
      <c r="K25" s="139"/>
      <c r="L25" s="137"/>
      <c r="M25" s="137"/>
      <c r="N25" s="137"/>
      <c r="O25" s="137"/>
      <c r="P25" s="137"/>
      <c r="Q25" s="137"/>
      <c r="R25" s="138"/>
      <c r="S25" s="68"/>
      <c r="T25" s="69"/>
      <c r="U25" s="69"/>
      <c r="V25" s="69"/>
      <c r="W25" s="69"/>
      <c r="X25" s="69"/>
      <c r="Y25" s="69"/>
      <c r="Z25" s="104"/>
    </row>
    <row r="26" spans="1:27" s="1" customFormat="1" ht="18.75" x14ac:dyDescent="0.2">
      <c r="A26" s="68"/>
      <c r="B26" s="69"/>
      <c r="C26" s="75"/>
      <c r="D26" s="76"/>
      <c r="E26" s="75"/>
      <c r="F26" s="76"/>
      <c r="G26" s="75"/>
      <c r="H26" s="76"/>
      <c r="I26" s="75"/>
      <c r="J26" s="76"/>
      <c r="K26" s="139"/>
      <c r="L26" s="137"/>
      <c r="M26" s="137"/>
      <c r="N26" s="137"/>
      <c r="O26" s="137"/>
      <c r="P26" s="137"/>
      <c r="Q26" s="137"/>
      <c r="R26" s="138"/>
      <c r="S26" s="68"/>
      <c r="T26" s="69"/>
      <c r="U26" s="69"/>
      <c r="V26" s="69"/>
      <c r="W26" s="69"/>
      <c r="X26" s="69"/>
      <c r="Y26" s="69"/>
      <c r="Z26" s="104"/>
    </row>
    <row r="27" spans="1:27" s="2" customFormat="1" x14ac:dyDescent="0.2">
      <c r="A27" s="73"/>
      <c r="B27" s="74"/>
      <c r="C27" s="77"/>
      <c r="D27" s="78"/>
      <c r="E27" s="77"/>
      <c r="F27" s="78"/>
      <c r="G27" s="77"/>
      <c r="H27" s="78"/>
      <c r="I27" s="77"/>
      <c r="J27" s="78"/>
      <c r="K27" s="140"/>
      <c r="L27" s="141"/>
      <c r="M27" s="141"/>
      <c r="N27" s="141"/>
      <c r="O27" s="141"/>
      <c r="P27" s="141"/>
      <c r="Q27" s="141"/>
      <c r="R27" s="142"/>
      <c r="S27" s="73"/>
      <c r="T27" s="74"/>
      <c r="U27" s="74"/>
      <c r="V27" s="74"/>
      <c r="W27" s="74"/>
      <c r="X27" s="74"/>
      <c r="Y27" s="74"/>
      <c r="Z27" s="106"/>
      <c r="AA27" s="1"/>
    </row>
    <row r="28" spans="1:27" s="1" customFormat="1" ht="18.75" x14ac:dyDescent="0.2">
      <c r="A28" s="14">
        <f>S22+1</f>
        <v>45767</v>
      </c>
      <c r="B28" s="15"/>
      <c r="C28" s="12">
        <f>A28+1</f>
        <v>45768</v>
      </c>
      <c r="D28" s="13"/>
      <c r="E28" s="12">
        <f>C28+1</f>
        <v>45769</v>
      </c>
      <c r="F28" s="13"/>
      <c r="G28" s="12">
        <f>E28+1</f>
        <v>45770</v>
      </c>
      <c r="H28" s="13"/>
      <c r="I28" s="12">
        <f>G28+1</f>
        <v>45771</v>
      </c>
      <c r="J28" s="13"/>
      <c r="K28" s="66">
        <f>I28+1</f>
        <v>45772</v>
      </c>
      <c r="L28" s="67"/>
      <c r="M28" s="89"/>
      <c r="N28" s="89"/>
      <c r="O28" s="89"/>
      <c r="P28" s="89"/>
      <c r="Q28" s="89"/>
      <c r="R28" s="90"/>
      <c r="S28" s="62">
        <f>K28+1</f>
        <v>45773</v>
      </c>
      <c r="T28" s="63"/>
      <c r="U28" s="87"/>
      <c r="V28" s="87"/>
      <c r="W28" s="87"/>
      <c r="X28" s="87"/>
      <c r="Y28" s="87"/>
      <c r="Z28" s="88"/>
    </row>
    <row r="29" spans="1:27" s="1" customFormat="1" ht="18.75" x14ac:dyDescent="0.2">
      <c r="A29" s="115" t="s">
        <v>57</v>
      </c>
      <c r="B29" s="116"/>
      <c r="C29" s="59" t="s">
        <v>36</v>
      </c>
      <c r="D29" s="60"/>
      <c r="E29" s="75"/>
      <c r="F29" s="76"/>
      <c r="G29" s="59" t="s">
        <v>36</v>
      </c>
      <c r="H29" s="60"/>
      <c r="I29" s="59" t="s">
        <v>36</v>
      </c>
      <c r="J29" s="60"/>
      <c r="K29" s="59"/>
      <c r="L29" s="61"/>
      <c r="M29" s="61"/>
      <c r="N29" s="61"/>
      <c r="O29" s="61"/>
      <c r="P29" s="61"/>
      <c r="Q29" s="61"/>
      <c r="R29" s="60"/>
      <c r="S29" s="68"/>
      <c r="T29" s="69"/>
      <c r="U29" s="69"/>
      <c r="V29" s="69"/>
      <c r="W29" s="69"/>
      <c r="X29" s="69"/>
      <c r="Y29" s="69"/>
      <c r="Z29" s="104"/>
    </row>
    <row r="30" spans="1:27" s="1" customFormat="1" ht="18.75" x14ac:dyDescent="0.2">
      <c r="A30" s="68"/>
      <c r="B30" s="69"/>
      <c r="C30" s="59" t="s">
        <v>32</v>
      </c>
      <c r="D30" s="60"/>
      <c r="E30" s="75"/>
      <c r="F30" s="76"/>
      <c r="G30" s="59" t="s">
        <v>32</v>
      </c>
      <c r="H30" s="60"/>
      <c r="I30" s="59" t="s">
        <v>32</v>
      </c>
      <c r="J30" s="60"/>
      <c r="K30" s="59"/>
      <c r="L30" s="61"/>
      <c r="M30" s="61"/>
      <c r="N30" s="61"/>
      <c r="O30" s="61"/>
      <c r="P30" s="61"/>
      <c r="Q30" s="61"/>
      <c r="R30" s="60"/>
      <c r="S30" s="68"/>
      <c r="T30" s="69"/>
      <c r="U30" s="69"/>
      <c r="V30" s="69"/>
      <c r="W30" s="69"/>
      <c r="X30" s="69"/>
      <c r="Y30" s="69"/>
      <c r="Z30" s="104"/>
    </row>
    <row r="31" spans="1:27" s="1" customFormat="1" ht="18.75" x14ac:dyDescent="0.2">
      <c r="A31" s="68"/>
      <c r="B31" s="69"/>
      <c r="C31" s="75"/>
      <c r="D31" s="76"/>
      <c r="E31" s="75"/>
      <c r="F31" s="76"/>
      <c r="G31" s="75"/>
      <c r="H31" s="76"/>
      <c r="I31" s="75"/>
      <c r="J31" s="76"/>
      <c r="K31" s="59"/>
      <c r="L31" s="61"/>
      <c r="M31" s="61"/>
      <c r="N31" s="61"/>
      <c r="O31" s="61"/>
      <c r="P31" s="61"/>
      <c r="Q31" s="61"/>
      <c r="R31" s="60"/>
      <c r="S31" s="68"/>
      <c r="T31" s="69"/>
      <c r="U31" s="69"/>
      <c r="V31" s="69"/>
      <c r="W31" s="69"/>
      <c r="X31" s="69"/>
      <c r="Y31" s="69"/>
      <c r="Z31" s="104"/>
    </row>
    <row r="32" spans="1:27" s="1" customFormat="1" ht="18.75" x14ac:dyDescent="0.2">
      <c r="A32" s="68"/>
      <c r="B32" s="69"/>
      <c r="C32" s="75"/>
      <c r="D32" s="76"/>
      <c r="E32" s="75"/>
      <c r="F32" s="76"/>
      <c r="G32" s="59" t="s">
        <v>168</v>
      </c>
      <c r="H32" s="60"/>
      <c r="I32" s="75"/>
      <c r="J32" s="76"/>
      <c r="K32" s="59"/>
      <c r="L32" s="61"/>
      <c r="M32" s="61"/>
      <c r="N32" s="61"/>
      <c r="O32" s="61"/>
      <c r="P32" s="61"/>
      <c r="Q32" s="61"/>
      <c r="R32" s="60"/>
      <c r="S32" s="68"/>
      <c r="T32" s="69"/>
      <c r="U32" s="69"/>
      <c r="V32" s="69"/>
      <c r="W32" s="69"/>
      <c r="X32" s="69"/>
      <c r="Y32" s="69"/>
      <c r="Z32" s="104"/>
    </row>
    <row r="33" spans="1:27" s="2" customFormat="1" ht="18.75" x14ac:dyDescent="0.2">
      <c r="A33" s="73"/>
      <c r="B33" s="74"/>
      <c r="C33" s="77"/>
      <c r="D33" s="78"/>
      <c r="E33" s="77"/>
      <c r="F33" s="78"/>
      <c r="G33" s="70" t="s">
        <v>156</v>
      </c>
      <c r="H33" s="71"/>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45774</v>
      </c>
      <c r="B34" s="15"/>
      <c r="C34" s="12">
        <f>A34+1</f>
        <v>45775</v>
      </c>
      <c r="D34" s="13"/>
      <c r="E34" s="12">
        <f>C34+1</f>
        <v>45776</v>
      </c>
      <c r="F34" s="13"/>
      <c r="G34" s="12">
        <f>E34+1</f>
        <v>45777</v>
      </c>
      <c r="H34" s="13"/>
      <c r="I34" s="12">
        <f>G34+1</f>
        <v>45778</v>
      </c>
      <c r="J34" s="13"/>
      <c r="K34" s="66">
        <f>I34+1</f>
        <v>45779</v>
      </c>
      <c r="L34" s="67"/>
      <c r="M34" s="89"/>
      <c r="N34" s="89"/>
      <c r="O34" s="89"/>
      <c r="P34" s="89"/>
      <c r="Q34" s="89"/>
      <c r="R34" s="90"/>
      <c r="S34" s="62">
        <f>K34+1</f>
        <v>45780</v>
      </c>
      <c r="T34" s="63"/>
      <c r="U34" s="87"/>
      <c r="V34" s="87"/>
      <c r="W34" s="87"/>
      <c r="X34" s="87"/>
      <c r="Y34" s="87"/>
      <c r="Z34" s="88"/>
    </row>
    <row r="35" spans="1:27" s="1" customFormat="1" ht="18.75" x14ac:dyDescent="0.2">
      <c r="A35" s="115" t="s">
        <v>58</v>
      </c>
      <c r="B35" s="116"/>
      <c r="C35" s="59" t="s">
        <v>36</v>
      </c>
      <c r="D35" s="60"/>
      <c r="E35" s="75"/>
      <c r="F35" s="76"/>
      <c r="G35" s="59" t="s">
        <v>36</v>
      </c>
      <c r="H35" s="60"/>
      <c r="I35" s="59" t="s">
        <v>36</v>
      </c>
      <c r="J35" s="60"/>
      <c r="K35" s="75"/>
      <c r="L35" s="105"/>
      <c r="M35" s="105"/>
      <c r="N35" s="105"/>
      <c r="O35" s="105"/>
      <c r="P35" s="105"/>
      <c r="Q35" s="105"/>
      <c r="R35" s="76"/>
      <c r="S35" s="56"/>
      <c r="T35" s="57"/>
      <c r="U35" s="57"/>
      <c r="V35" s="57"/>
      <c r="W35" s="57"/>
      <c r="X35" s="57"/>
      <c r="Y35" s="57"/>
      <c r="Z35" s="58"/>
    </row>
    <row r="36" spans="1:27" s="1" customFormat="1" ht="18.75" x14ac:dyDescent="0.2">
      <c r="A36" s="118"/>
      <c r="B36" s="119"/>
      <c r="C36" s="59" t="s">
        <v>32</v>
      </c>
      <c r="D36" s="60"/>
      <c r="E36" s="75"/>
      <c r="F36" s="76"/>
      <c r="G36" s="59" t="s">
        <v>32</v>
      </c>
      <c r="H36" s="60"/>
      <c r="I36" s="59" t="s">
        <v>32</v>
      </c>
      <c r="J36" s="60"/>
      <c r="K36" s="75"/>
      <c r="L36" s="105"/>
      <c r="M36" s="105"/>
      <c r="N36" s="105"/>
      <c r="O36" s="105"/>
      <c r="P36" s="105"/>
      <c r="Q36" s="105"/>
      <c r="R36" s="76"/>
      <c r="S36" s="56"/>
      <c r="T36" s="57"/>
      <c r="U36" s="57"/>
      <c r="V36" s="57"/>
      <c r="W36" s="57"/>
      <c r="X36" s="57"/>
      <c r="Y36" s="57"/>
      <c r="Z36" s="58"/>
    </row>
    <row r="37" spans="1:27" s="1" customFormat="1" ht="15.75" x14ac:dyDescent="0.2">
      <c r="A37" s="118"/>
      <c r="B37" s="119"/>
      <c r="C37" s="75"/>
      <c r="D37" s="76"/>
      <c r="E37" s="75"/>
      <c r="F37" s="76"/>
      <c r="G37" s="75"/>
      <c r="H37" s="76"/>
      <c r="I37" s="75"/>
      <c r="J37" s="76"/>
      <c r="K37" s="75"/>
      <c r="L37" s="105"/>
      <c r="M37" s="105"/>
      <c r="N37" s="105"/>
      <c r="O37" s="105"/>
      <c r="P37" s="105"/>
      <c r="Q37" s="105"/>
      <c r="R37" s="76"/>
      <c r="S37" s="143"/>
      <c r="T37" s="144"/>
      <c r="U37" s="144"/>
      <c r="V37" s="144"/>
      <c r="W37" s="144"/>
      <c r="X37" s="144"/>
      <c r="Y37" s="144"/>
      <c r="Z37" s="145"/>
    </row>
    <row r="38" spans="1:27" s="1" customFormat="1" ht="18.75" x14ac:dyDescent="0.2">
      <c r="A38" s="118"/>
      <c r="B38" s="119"/>
      <c r="C38" s="75"/>
      <c r="D38" s="76"/>
      <c r="E38" s="75"/>
      <c r="F38" s="76"/>
      <c r="G38" s="59" t="s">
        <v>167</v>
      </c>
      <c r="H38" s="60"/>
      <c r="I38" s="75"/>
      <c r="J38" s="76"/>
      <c r="K38" s="75"/>
      <c r="L38" s="105"/>
      <c r="M38" s="105"/>
      <c r="N38" s="105"/>
      <c r="O38" s="105"/>
      <c r="P38" s="105"/>
      <c r="Q38" s="105"/>
      <c r="R38" s="76"/>
      <c r="S38" s="68"/>
      <c r="T38" s="69"/>
      <c r="U38" s="69"/>
      <c r="V38" s="69"/>
      <c r="W38" s="69"/>
      <c r="X38" s="69"/>
      <c r="Y38" s="69"/>
      <c r="Z38" s="104"/>
    </row>
    <row r="39" spans="1:27" s="2" customFormat="1" ht="18.75" x14ac:dyDescent="0.2">
      <c r="A39" s="73"/>
      <c r="B39" s="74"/>
      <c r="C39" s="77"/>
      <c r="D39" s="78"/>
      <c r="E39" s="77"/>
      <c r="F39" s="78"/>
      <c r="G39" s="70" t="s">
        <v>156</v>
      </c>
      <c r="H39" s="71"/>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45781</v>
      </c>
      <c r="B40" s="15"/>
      <c r="C40" s="12">
        <f>A40+1</f>
        <v>45782</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115" t="s">
        <v>59</v>
      </c>
      <c r="B41" s="116"/>
      <c r="C41" s="59" t="s">
        <v>46</v>
      </c>
      <c r="D41" s="60"/>
      <c r="E41" s="18"/>
      <c r="F41" s="6"/>
      <c r="G41" s="6"/>
      <c r="H41" s="6"/>
      <c r="I41" s="6"/>
      <c r="J41" s="6"/>
      <c r="K41" s="6"/>
      <c r="L41" s="6"/>
      <c r="M41" s="6"/>
      <c r="N41" s="6"/>
      <c r="O41" s="6"/>
      <c r="P41" s="6"/>
      <c r="Q41" s="6"/>
      <c r="R41" s="6"/>
      <c r="S41" s="6"/>
      <c r="T41" s="6"/>
      <c r="U41" s="6"/>
      <c r="V41" s="6"/>
      <c r="W41" s="6"/>
      <c r="X41" s="6"/>
      <c r="Y41" s="6"/>
      <c r="Z41" s="8"/>
    </row>
    <row r="42" spans="1:27" ht="18.75" x14ac:dyDescent="0.2">
      <c r="A42" s="68"/>
      <c r="B42" s="69"/>
      <c r="C42" s="59" t="s">
        <v>48</v>
      </c>
      <c r="D42" s="60"/>
      <c r="E42" s="18"/>
      <c r="F42" s="6"/>
      <c r="G42" s="6"/>
      <c r="H42" s="6"/>
      <c r="I42" s="6"/>
      <c r="J42" s="6"/>
      <c r="K42" s="6"/>
      <c r="L42" s="6"/>
      <c r="M42" s="6"/>
      <c r="N42" s="6"/>
      <c r="O42" s="6"/>
      <c r="P42" s="6"/>
      <c r="Q42" s="6"/>
      <c r="R42" s="6"/>
      <c r="S42" s="6"/>
      <c r="T42" s="6"/>
      <c r="U42" s="6"/>
      <c r="V42" s="6"/>
      <c r="W42" s="6"/>
      <c r="X42" s="6"/>
      <c r="Y42" s="6"/>
      <c r="Z42" s="7"/>
    </row>
    <row r="43" spans="1:27" ht="18.75" x14ac:dyDescent="0.2">
      <c r="A43" s="68"/>
      <c r="B43" s="69"/>
      <c r="C43" s="59" t="s">
        <v>32</v>
      </c>
      <c r="D43" s="60"/>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5">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S31:Z31"/>
    <mergeCell ref="K29:R29"/>
    <mergeCell ref="S29:Z29"/>
    <mergeCell ref="A32:B32"/>
    <mergeCell ref="C32:D32"/>
    <mergeCell ref="E32:F32"/>
    <mergeCell ref="G32:H32"/>
    <mergeCell ref="I32:J32"/>
    <mergeCell ref="K32:R32"/>
    <mergeCell ref="S32:Z32"/>
    <mergeCell ref="A31:B31"/>
    <mergeCell ref="C31:D31"/>
    <mergeCell ref="E31:F31"/>
    <mergeCell ref="G31:H31"/>
    <mergeCell ref="I31:J31"/>
    <mergeCell ref="K31:R31"/>
    <mergeCell ref="A30:B30"/>
    <mergeCell ref="C30:D30"/>
    <mergeCell ref="E30:F30"/>
    <mergeCell ref="G30:H30"/>
    <mergeCell ref="I30:J30"/>
    <mergeCell ref="K30:R30"/>
    <mergeCell ref="S30:Z30"/>
    <mergeCell ref="S26:Z26"/>
    <mergeCell ref="S27:Z27"/>
    <mergeCell ref="K28:L28"/>
    <mergeCell ref="M28:R28"/>
    <mergeCell ref="S28:T28"/>
    <mergeCell ref="U28:Z28"/>
    <mergeCell ref="C29:D29"/>
    <mergeCell ref="E29:F29"/>
    <mergeCell ref="G29:H29"/>
    <mergeCell ref="I29:J29"/>
    <mergeCell ref="A25:B25"/>
    <mergeCell ref="C25:D25"/>
    <mergeCell ref="E25:F25"/>
    <mergeCell ref="G25:H25"/>
    <mergeCell ref="I25:J25"/>
    <mergeCell ref="K25:R25"/>
    <mergeCell ref="A27:B27"/>
    <mergeCell ref="C27:D27"/>
    <mergeCell ref="E27:F27"/>
    <mergeCell ref="G27:H27"/>
    <mergeCell ref="I27:J27"/>
    <mergeCell ref="K27:R27"/>
    <mergeCell ref="K26:R26"/>
    <mergeCell ref="K22:L22"/>
    <mergeCell ref="M22:R22"/>
    <mergeCell ref="S22:T22"/>
    <mergeCell ref="U22:Z22"/>
    <mergeCell ref="A29:B29"/>
    <mergeCell ref="C23:D23"/>
    <mergeCell ref="E23:F23"/>
    <mergeCell ref="G23:H23"/>
    <mergeCell ref="I23:J23"/>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G21:H21"/>
    <mergeCell ref="I20:J20"/>
    <mergeCell ref="K20:R20"/>
    <mergeCell ref="S20:Z20"/>
    <mergeCell ref="A19:B19"/>
    <mergeCell ref="C19:D19"/>
    <mergeCell ref="E19:F19"/>
    <mergeCell ref="G20:H20"/>
    <mergeCell ref="I19:J19"/>
    <mergeCell ref="K19:R19"/>
    <mergeCell ref="S21:Z21"/>
    <mergeCell ref="A21:B21"/>
    <mergeCell ref="C21:D21"/>
    <mergeCell ref="E21:F21"/>
    <mergeCell ref="I21:J21"/>
    <mergeCell ref="K21:R21"/>
    <mergeCell ref="A18:B18"/>
    <mergeCell ref="C18:D18"/>
    <mergeCell ref="E18:F18"/>
    <mergeCell ref="G18:H18"/>
    <mergeCell ref="I18:J18"/>
    <mergeCell ref="K18:R18"/>
    <mergeCell ref="S18:Z18"/>
    <mergeCell ref="S19:Z19"/>
    <mergeCell ref="A20:B20"/>
    <mergeCell ref="C20:D20"/>
    <mergeCell ref="E20:F20"/>
    <mergeCell ref="K16:L16"/>
    <mergeCell ref="M16:R16"/>
    <mergeCell ref="S16:T16"/>
    <mergeCell ref="U16:Z16"/>
    <mergeCell ref="A17:B17"/>
    <mergeCell ref="C17:D17"/>
    <mergeCell ref="E17:F17"/>
    <mergeCell ref="G17:H17"/>
    <mergeCell ref="I17:J17"/>
    <mergeCell ref="K17:R17"/>
    <mergeCell ref="S17:Z17"/>
    <mergeCell ref="S13:Z13"/>
    <mergeCell ref="A14:B14"/>
    <mergeCell ref="C14:D14"/>
    <mergeCell ref="E14:F14"/>
    <mergeCell ref="G15:H15"/>
    <mergeCell ref="I14:J14"/>
    <mergeCell ref="K14:R14"/>
    <mergeCell ref="S14:Z14"/>
    <mergeCell ref="A13:B13"/>
    <mergeCell ref="C13:D13"/>
    <mergeCell ref="E13:F13"/>
    <mergeCell ref="G14:H14"/>
    <mergeCell ref="I13:J13"/>
    <mergeCell ref="K13:R13"/>
    <mergeCell ref="S15:Z15"/>
    <mergeCell ref="A15:B15"/>
    <mergeCell ref="C15:D15"/>
    <mergeCell ref="E15:F15"/>
    <mergeCell ref="I15:J15"/>
    <mergeCell ref="K15:R15"/>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activeCell="I19" sqref="I19:J1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0">
        <f>DATE('1'!AD18,'1'!AD20+6,1)</f>
        <v>45778</v>
      </c>
      <c r="B1" s="130"/>
      <c r="C1" s="130"/>
      <c r="D1" s="130"/>
      <c r="E1" s="130"/>
      <c r="F1" s="100" t="s">
        <v>0</v>
      </c>
      <c r="G1" s="100"/>
      <c r="H1" s="100"/>
      <c r="I1" s="100"/>
      <c r="J1" s="100"/>
      <c r="K1" s="84">
        <f>DATE(YEAR(A1),MONTH(A1)-1,1)</f>
        <v>45748</v>
      </c>
      <c r="L1" s="84"/>
      <c r="M1" s="84"/>
      <c r="N1" s="84"/>
      <c r="O1" s="84"/>
      <c r="P1" s="84"/>
      <c r="Q1" s="84"/>
      <c r="S1" s="84">
        <f>DATE(YEAR(A1),MONTH(A1)+1,1)</f>
        <v>45809</v>
      </c>
      <c r="T1" s="84"/>
      <c r="U1" s="84"/>
      <c r="V1" s="84"/>
      <c r="W1" s="84"/>
      <c r="X1" s="84"/>
      <c r="Y1" s="84"/>
    </row>
    <row r="2" spans="1:27" s="3" customFormat="1" ht="11.25" customHeight="1" x14ac:dyDescent="0.2">
      <c r="A2" s="130"/>
      <c r="B2" s="130"/>
      <c r="C2" s="130"/>
      <c r="D2" s="130"/>
      <c r="E2" s="130"/>
      <c r="F2" s="100"/>
      <c r="G2" s="100"/>
      <c r="H2" s="100"/>
      <c r="I2" s="100"/>
      <c r="J2" s="100"/>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30"/>
      <c r="B3" s="130"/>
      <c r="C3" s="130"/>
      <c r="D3" s="130"/>
      <c r="E3" s="130"/>
      <c r="F3" s="100"/>
      <c r="G3" s="100"/>
      <c r="H3" s="100"/>
      <c r="I3" s="100"/>
      <c r="J3" s="100"/>
      <c r="K3" s="22" t="str">
        <f t="shared" ref="K3:Q8" si="0">IF(MONTH($K$1)&lt;&gt;MONTH($K$1-(WEEKDAY($K$1,1)-(start_day-1))-IF((WEEKDAY($K$1,1)-(start_day-1))&lt;=0,7,0)+(ROW(K3)-ROW($K$3))*7+(COLUMN(K3)-COLUMN($K$3)+1)),"",$K$1-(WEEKDAY($K$1,1)-(start_day-1))-IF((WEEKDAY($K$1,1)-(start_day-1))&lt;=0,7,0)+(ROW(K3)-ROW($K$3))*7+(COLUMN(K3)-COLUMN($K$3)+1))</f>
        <v/>
      </c>
      <c r="L3" s="22" t="str">
        <f t="shared" si="0"/>
        <v/>
      </c>
      <c r="M3" s="22">
        <f t="shared" si="0"/>
        <v>45748</v>
      </c>
      <c r="N3" s="22">
        <f t="shared" si="0"/>
        <v>45749</v>
      </c>
      <c r="O3" s="22">
        <f t="shared" si="0"/>
        <v>45750</v>
      </c>
      <c r="P3" s="22">
        <f t="shared" si="0"/>
        <v>45751</v>
      </c>
      <c r="Q3" s="22">
        <f t="shared" si="0"/>
        <v>45752</v>
      </c>
      <c r="R3" s="3"/>
      <c r="S3" s="22">
        <f t="shared" ref="S3:Y8" si="1">IF(MONTH($S$1)&lt;&gt;MONTH($S$1-(WEEKDAY($S$1,1)-(start_day-1))-IF((WEEKDAY($S$1,1)-(start_day-1))&lt;=0,7,0)+(ROW(S3)-ROW($S$3))*7+(COLUMN(S3)-COLUMN($S$3)+1)),"",$S$1-(WEEKDAY($S$1,1)-(start_day-1))-IF((WEEKDAY($S$1,1)-(start_day-1))&lt;=0,7,0)+(ROW(S3)-ROW($S$3))*7+(COLUMN(S3)-COLUMN($S$3)+1))</f>
        <v>45809</v>
      </c>
      <c r="T3" s="22">
        <f t="shared" si="1"/>
        <v>45810</v>
      </c>
      <c r="U3" s="22">
        <f t="shared" si="1"/>
        <v>45811</v>
      </c>
      <c r="V3" s="22">
        <f t="shared" si="1"/>
        <v>45812</v>
      </c>
      <c r="W3" s="22">
        <f t="shared" si="1"/>
        <v>45813</v>
      </c>
      <c r="X3" s="22">
        <f t="shared" si="1"/>
        <v>45814</v>
      </c>
      <c r="Y3" s="22">
        <f t="shared" si="1"/>
        <v>45815</v>
      </c>
    </row>
    <row r="4" spans="1:27" s="4" customFormat="1" ht="9" customHeight="1" x14ac:dyDescent="0.2">
      <c r="A4" s="130"/>
      <c r="B4" s="130"/>
      <c r="C4" s="130"/>
      <c r="D4" s="130"/>
      <c r="E4" s="130"/>
      <c r="F4" s="100"/>
      <c r="G4" s="100"/>
      <c r="H4" s="100"/>
      <c r="I4" s="100"/>
      <c r="J4" s="100"/>
      <c r="K4" s="22">
        <f t="shared" si="0"/>
        <v>45753</v>
      </c>
      <c r="L4" s="22">
        <f t="shared" si="0"/>
        <v>45754</v>
      </c>
      <c r="M4" s="22">
        <f t="shared" si="0"/>
        <v>45755</v>
      </c>
      <c r="N4" s="22">
        <f t="shared" si="0"/>
        <v>45756</v>
      </c>
      <c r="O4" s="22">
        <f t="shared" si="0"/>
        <v>45757</v>
      </c>
      <c r="P4" s="22">
        <f t="shared" si="0"/>
        <v>45758</v>
      </c>
      <c r="Q4" s="22">
        <f t="shared" si="0"/>
        <v>45759</v>
      </c>
      <c r="R4" s="3"/>
      <c r="S4" s="22">
        <f t="shared" si="1"/>
        <v>45816</v>
      </c>
      <c r="T4" s="22">
        <f t="shared" si="1"/>
        <v>45817</v>
      </c>
      <c r="U4" s="22">
        <f t="shared" si="1"/>
        <v>45818</v>
      </c>
      <c r="V4" s="22">
        <f t="shared" si="1"/>
        <v>45819</v>
      </c>
      <c r="W4" s="22">
        <f t="shared" si="1"/>
        <v>45820</v>
      </c>
      <c r="X4" s="22">
        <f t="shared" si="1"/>
        <v>45821</v>
      </c>
      <c r="Y4" s="22">
        <f t="shared" si="1"/>
        <v>45822</v>
      </c>
    </row>
    <row r="5" spans="1:27" s="4" customFormat="1" ht="9" customHeight="1" x14ac:dyDescent="0.2">
      <c r="A5" s="130"/>
      <c r="B5" s="130"/>
      <c r="C5" s="130"/>
      <c r="D5" s="130"/>
      <c r="E5" s="130"/>
      <c r="F5" s="100"/>
      <c r="G5" s="100"/>
      <c r="H5" s="100"/>
      <c r="I5" s="100"/>
      <c r="J5" s="100"/>
      <c r="K5" s="22">
        <f t="shared" si="0"/>
        <v>45760</v>
      </c>
      <c r="L5" s="22">
        <f t="shared" si="0"/>
        <v>45761</v>
      </c>
      <c r="M5" s="22">
        <f t="shared" si="0"/>
        <v>45762</v>
      </c>
      <c r="N5" s="22">
        <f t="shared" si="0"/>
        <v>45763</v>
      </c>
      <c r="O5" s="22">
        <f t="shared" si="0"/>
        <v>45764</v>
      </c>
      <c r="P5" s="22">
        <f t="shared" si="0"/>
        <v>45765</v>
      </c>
      <c r="Q5" s="22">
        <f t="shared" si="0"/>
        <v>45766</v>
      </c>
      <c r="R5" s="3"/>
      <c r="S5" s="22">
        <f t="shared" si="1"/>
        <v>45823</v>
      </c>
      <c r="T5" s="22">
        <f t="shared" si="1"/>
        <v>45824</v>
      </c>
      <c r="U5" s="22">
        <f t="shared" si="1"/>
        <v>45825</v>
      </c>
      <c r="V5" s="22">
        <f t="shared" si="1"/>
        <v>45826</v>
      </c>
      <c r="W5" s="22">
        <f t="shared" si="1"/>
        <v>45827</v>
      </c>
      <c r="X5" s="22">
        <f t="shared" si="1"/>
        <v>45828</v>
      </c>
      <c r="Y5" s="22">
        <f t="shared" si="1"/>
        <v>45829</v>
      </c>
    </row>
    <row r="6" spans="1:27" s="4" customFormat="1" ht="9" customHeight="1" x14ac:dyDescent="0.2">
      <c r="A6" s="130"/>
      <c r="B6" s="130"/>
      <c r="C6" s="130"/>
      <c r="D6" s="130"/>
      <c r="E6" s="130"/>
      <c r="F6" s="100"/>
      <c r="G6" s="100"/>
      <c r="H6" s="100"/>
      <c r="I6" s="100"/>
      <c r="J6" s="100"/>
      <c r="K6" s="22">
        <f t="shared" si="0"/>
        <v>45767</v>
      </c>
      <c r="L6" s="22">
        <f t="shared" si="0"/>
        <v>45768</v>
      </c>
      <c r="M6" s="22">
        <f t="shared" si="0"/>
        <v>45769</v>
      </c>
      <c r="N6" s="22">
        <f t="shared" si="0"/>
        <v>45770</v>
      </c>
      <c r="O6" s="22">
        <f t="shared" si="0"/>
        <v>45771</v>
      </c>
      <c r="P6" s="22">
        <f t="shared" si="0"/>
        <v>45772</v>
      </c>
      <c r="Q6" s="22">
        <f t="shared" si="0"/>
        <v>45773</v>
      </c>
      <c r="R6" s="3"/>
      <c r="S6" s="22">
        <f t="shared" si="1"/>
        <v>45830</v>
      </c>
      <c r="T6" s="22">
        <f t="shared" si="1"/>
        <v>45831</v>
      </c>
      <c r="U6" s="22">
        <f t="shared" si="1"/>
        <v>45832</v>
      </c>
      <c r="V6" s="22">
        <f t="shared" si="1"/>
        <v>45833</v>
      </c>
      <c r="W6" s="22">
        <f t="shared" si="1"/>
        <v>45834</v>
      </c>
      <c r="X6" s="22">
        <f t="shared" si="1"/>
        <v>45835</v>
      </c>
      <c r="Y6" s="22">
        <f t="shared" si="1"/>
        <v>45836</v>
      </c>
    </row>
    <row r="7" spans="1:27" s="4" customFormat="1" ht="9" customHeight="1" x14ac:dyDescent="0.2">
      <c r="A7" s="130"/>
      <c r="B7" s="130"/>
      <c r="C7" s="130"/>
      <c r="D7" s="130"/>
      <c r="E7" s="130"/>
      <c r="F7" s="100"/>
      <c r="G7" s="100"/>
      <c r="H7" s="100"/>
      <c r="I7" s="100"/>
      <c r="J7" s="100"/>
      <c r="K7" s="22">
        <f t="shared" si="0"/>
        <v>45774</v>
      </c>
      <c r="L7" s="22">
        <f t="shared" si="0"/>
        <v>45775</v>
      </c>
      <c r="M7" s="22">
        <f t="shared" si="0"/>
        <v>45776</v>
      </c>
      <c r="N7" s="22">
        <f t="shared" si="0"/>
        <v>45777</v>
      </c>
      <c r="O7" s="22" t="str">
        <f t="shared" si="0"/>
        <v/>
      </c>
      <c r="P7" s="22" t="str">
        <f t="shared" si="0"/>
        <v/>
      </c>
      <c r="Q7" s="22" t="str">
        <f t="shared" si="0"/>
        <v/>
      </c>
      <c r="R7" s="3"/>
      <c r="S7" s="22">
        <f t="shared" si="1"/>
        <v>45837</v>
      </c>
      <c r="T7" s="22">
        <f t="shared" si="1"/>
        <v>45838</v>
      </c>
      <c r="U7" s="22" t="str">
        <f t="shared" si="1"/>
        <v/>
      </c>
      <c r="V7" s="22" t="str">
        <f t="shared" si="1"/>
        <v/>
      </c>
      <c r="W7" s="22" t="str">
        <f t="shared" si="1"/>
        <v/>
      </c>
      <c r="X7" s="22" t="str">
        <f t="shared" si="1"/>
        <v/>
      </c>
      <c r="Y7" s="22" t="str">
        <f t="shared" si="1"/>
        <v/>
      </c>
    </row>
    <row r="8" spans="1:27" s="5" customFormat="1" ht="9" customHeight="1" x14ac:dyDescent="0.2">
      <c r="A8" s="131"/>
      <c r="B8" s="131"/>
      <c r="C8" s="131"/>
      <c r="D8" s="131"/>
      <c r="E8" s="131"/>
      <c r="F8" s="101"/>
      <c r="G8" s="101"/>
      <c r="H8" s="101"/>
      <c r="I8" s="101"/>
      <c r="J8" s="101"/>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45774</v>
      </c>
      <c r="B9" s="85"/>
      <c r="C9" s="85">
        <f>C10</f>
        <v>45775</v>
      </c>
      <c r="D9" s="85"/>
      <c r="E9" s="85">
        <f>E10</f>
        <v>45776</v>
      </c>
      <c r="F9" s="85"/>
      <c r="G9" s="85">
        <f>G10</f>
        <v>45777</v>
      </c>
      <c r="H9" s="85"/>
      <c r="I9" s="85">
        <f>I10</f>
        <v>45778</v>
      </c>
      <c r="J9" s="85"/>
      <c r="K9" s="85">
        <f>K10</f>
        <v>45779</v>
      </c>
      <c r="L9" s="85"/>
      <c r="M9" s="85"/>
      <c r="N9" s="85"/>
      <c r="O9" s="85"/>
      <c r="P9" s="85"/>
      <c r="Q9" s="85"/>
      <c r="R9" s="85"/>
      <c r="S9" s="85">
        <f>S10</f>
        <v>45780</v>
      </c>
      <c r="T9" s="85"/>
      <c r="U9" s="85"/>
      <c r="V9" s="85"/>
      <c r="W9" s="85"/>
      <c r="X9" s="85"/>
      <c r="Y9" s="85"/>
      <c r="Z9" s="86"/>
    </row>
    <row r="10" spans="1:27" s="1" customFormat="1" ht="18.75" x14ac:dyDescent="0.2">
      <c r="A10" s="14">
        <f>$A$1-(WEEKDAY($A$1,1)-(start_day-1))-IF((WEEKDAY($A$1,1)-(start_day-1))&lt;=0,7,0)+1</f>
        <v>45774</v>
      </c>
      <c r="B10" s="15"/>
      <c r="C10" s="12">
        <f>A10+1</f>
        <v>45775</v>
      </c>
      <c r="D10" s="13"/>
      <c r="E10" s="12">
        <f>C10+1</f>
        <v>45776</v>
      </c>
      <c r="F10" s="13"/>
      <c r="G10" s="12">
        <f>E10+1</f>
        <v>45777</v>
      </c>
      <c r="H10" s="13"/>
      <c r="I10" s="12">
        <f>G10+1</f>
        <v>45778</v>
      </c>
      <c r="J10" s="13"/>
      <c r="K10" s="66">
        <f>I10+1</f>
        <v>45779</v>
      </c>
      <c r="L10" s="67"/>
      <c r="M10" s="89"/>
      <c r="N10" s="89"/>
      <c r="O10" s="89"/>
      <c r="P10" s="89"/>
      <c r="Q10" s="89"/>
      <c r="R10" s="90"/>
      <c r="S10" s="62">
        <f>K10+1</f>
        <v>45780</v>
      </c>
      <c r="T10" s="63"/>
      <c r="U10" s="87"/>
      <c r="V10" s="87"/>
      <c r="W10" s="87"/>
      <c r="X10" s="87"/>
      <c r="Y10" s="87"/>
      <c r="Z10" s="88"/>
    </row>
    <row r="11" spans="1:27" s="1" customFormat="1" ht="18.75" x14ac:dyDescent="0.2">
      <c r="A11" s="115" t="s">
        <v>58</v>
      </c>
      <c r="B11" s="116"/>
      <c r="C11" s="59" t="s">
        <v>36</v>
      </c>
      <c r="D11" s="60"/>
      <c r="E11" s="75"/>
      <c r="F11" s="76"/>
      <c r="G11" s="59" t="s">
        <v>36</v>
      </c>
      <c r="H11" s="60"/>
      <c r="I11" s="59" t="s">
        <v>36</v>
      </c>
      <c r="J11" s="60"/>
      <c r="K11" s="75"/>
      <c r="L11" s="105"/>
      <c r="M11" s="105"/>
      <c r="N11" s="105"/>
      <c r="O11" s="105"/>
      <c r="P11" s="105"/>
      <c r="Q11" s="105"/>
      <c r="R11" s="76"/>
      <c r="S11" s="56"/>
      <c r="T11" s="57"/>
      <c r="U11" s="57"/>
      <c r="V11" s="57"/>
      <c r="W11" s="57"/>
      <c r="X11" s="57"/>
      <c r="Y11" s="57"/>
      <c r="Z11" s="58"/>
    </row>
    <row r="12" spans="1:27" s="1" customFormat="1" ht="18.75" x14ac:dyDescent="0.2">
      <c r="A12" s="68"/>
      <c r="B12" s="69"/>
      <c r="C12" s="59" t="s">
        <v>32</v>
      </c>
      <c r="D12" s="60"/>
      <c r="E12" s="75"/>
      <c r="F12" s="76"/>
      <c r="G12" s="59" t="s">
        <v>32</v>
      </c>
      <c r="H12" s="60"/>
      <c r="I12" s="59" t="s">
        <v>32</v>
      </c>
      <c r="J12" s="60"/>
      <c r="K12" s="75"/>
      <c r="L12" s="105"/>
      <c r="M12" s="105"/>
      <c r="N12" s="105"/>
      <c r="O12" s="105"/>
      <c r="P12" s="105"/>
      <c r="Q12" s="105"/>
      <c r="R12" s="76"/>
      <c r="S12" s="56"/>
      <c r="T12" s="57"/>
      <c r="U12" s="57"/>
      <c r="V12" s="57"/>
      <c r="W12" s="57"/>
      <c r="X12" s="57"/>
      <c r="Y12" s="57"/>
      <c r="Z12" s="58"/>
    </row>
    <row r="13" spans="1:27" s="1" customFormat="1" ht="15.75" x14ac:dyDescent="0.2">
      <c r="A13" s="68"/>
      <c r="B13" s="69"/>
      <c r="C13" s="75"/>
      <c r="D13" s="76"/>
      <c r="E13" s="75"/>
      <c r="F13" s="76"/>
      <c r="G13" s="75"/>
      <c r="H13" s="76"/>
      <c r="I13" s="75"/>
      <c r="J13" s="76"/>
      <c r="K13" s="75"/>
      <c r="L13" s="105"/>
      <c r="M13" s="105"/>
      <c r="N13" s="105"/>
      <c r="O13" s="105"/>
      <c r="P13" s="105"/>
      <c r="Q13" s="105"/>
      <c r="R13" s="76"/>
      <c r="S13" s="143"/>
      <c r="T13" s="144"/>
      <c r="U13" s="144"/>
      <c r="V13" s="144"/>
      <c r="W13" s="144"/>
      <c r="X13" s="144"/>
      <c r="Y13" s="144"/>
      <c r="Z13" s="145"/>
    </row>
    <row r="14" spans="1:27" s="1" customFormat="1" ht="18.75" x14ac:dyDescent="0.2">
      <c r="A14" s="68"/>
      <c r="B14" s="69"/>
      <c r="C14" s="75"/>
      <c r="D14" s="76"/>
      <c r="E14" s="75"/>
      <c r="F14" s="76"/>
      <c r="G14" s="59" t="s">
        <v>167</v>
      </c>
      <c r="H14" s="60"/>
      <c r="I14" s="75"/>
      <c r="J14" s="76"/>
      <c r="K14" s="75"/>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0" t="s">
        <v>156</v>
      </c>
      <c r="H15" s="71"/>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45781</v>
      </c>
      <c r="B16" s="15"/>
      <c r="C16" s="12">
        <f>A16+1</f>
        <v>45782</v>
      </c>
      <c r="D16" s="13"/>
      <c r="E16" s="12">
        <f>C16+1</f>
        <v>45783</v>
      </c>
      <c r="F16" s="13"/>
      <c r="G16" s="12">
        <f>E16+1</f>
        <v>45784</v>
      </c>
      <c r="H16" s="13"/>
      <c r="I16" s="12">
        <f>G16+1</f>
        <v>45785</v>
      </c>
      <c r="J16" s="53"/>
      <c r="K16" s="66">
        <f>I16+1</f>
        <v>45786</v>
      </c>
      <c r="L16" s="67"/>
      <c r="M16" s="89"/>
      <c r="N16" s="89"/>
      <c r="O16" s="89"/>
      <c r="P16" s="89"/>
      <c r="Q16" s="89"/>
      <c r="R16" s="90"/>
      <c r="S16" s="62">
        <f>K16+1</f>
        <v>45787</v>
      </c>
      <c r="T16" s="63"/>
      <c r="U16" s="87"/>
      <c r="V16" s="87"/>
      <c r="W16" s="87"/>
      <c r="X16" s="87"/>
      <c r="Y16" s="87"/>
      <c r="Z16" s="88"/>
    </row>
    <row r="17" spans="1:27" s="1" customFormat="1" ht="18.75" x14ac:dyDescent="0.2">
      <c r="A17" s="115" t="s">
        <v>59</v>
      </c>
      <c r="B17" s="116"/>
      <c r="C17" s="59" t="s">
        <v>46</v>
      </c>
      <c r="D17" s="60"/>
      <c r="E17" s="59" t="s">
        <v>46</v>
      </c>
      <c r="F17" s="60"/>
      <c r="G17" s="59" t="s">
        <v>47</v>
      </c>
      <c r="H17" s="60"/>
      <c r="I17" s="59"/>
      <c r="J17" s="60"/>
      <c r="K17" s="122" t="s">
        <v>152</v>
      </c>
      <c r="L17" s="146"/>
      <c r="M17" s="146"/>
      <c r="N17" s="146"/>
      <c r="O17" s="146"/>
      <c r="P17" s="146"/>
      <c r="Q17" s="146"/>
      <c r="R17" s="123"/>
      <c r="S17" s="68"/>
      <c r="T17" s="69"/>
      <c r="U17" s="69"/>
      <c r="V17" s="69"/>
      <c r="W17" s="69"/>
      <c r="X17" s="69"/>
      <c r="Y17" s="69"/>
      <c r="Z17" s="104"/>
    </row>
    <row r="18" spans="1:27" s="1" customFormat="1" ht="18.75" x14ac:dyDescent="0.2">
      <c r="A18" s="68"/>
      <c r="B18" s="69"/>
      <c r="C18" s="59" t="s">
        <v>48</v>
      </c>
      <c r="D18" s="60"/>
      <c r="E18" s="59" t="s">
        <v>48</v>
      </c>
      <c r="F18" s="60"/>
      <c r="G18" s="59" t="s">
        <v>32</v>
      </c>
      <c r="H18" s="60"/>
      <c r="I18" s="59"/>
      <c r="J18" s="60"/>
      <c r="K18" s="147" t="s">
        <v>153</v>
      </c>
      <c r="L18" s="148"/>
      <c r="M18" s="148"/>
      <c r="N18" s="148"/>
      <c r="O18" s="148"/>
      <c r="P18" s="148"/>
      <c r="Q18" s="148"/>
      <c r="R18" s="149"/>
      <c r="S18" s="68"/>
      <c r="T18" s="69"/>
      <c r="U18" s="69"/>
      <c r="V18" s="69"/>
      <c r="W18" s="69"/>
      <c r="X18" s="69"/>
      <c r="Y18" s="69"/>
      <c r="Z18" s="104"/>
    </row>
    <row r="19" spans="1:27" s="1" customFormat="1" ht="18.75" x14ac:dyDescent="0.2">
      <c r="A19" s="68"/>
      <c r="B19" s="69"/>
      <c r="C19" s="59" t="s">
        <v>32</v>
      </c>
      <c r="D19" s="60"/>
      <c r="E19" s="59" t="s">
        <v>32</v>
      </c>
      <c r="F19" s="60"/>
      <c r="G19" s="75"/>
      <c r="H19" s="76"/>
      <c r="I19" s="59"/>
      <c r="J19" s="60"/>
      <c r="K19" s="122" t="s">
        <v>151</v>
      </c>
      <c r="L19" s="146"/>
      <c r="M19" s="146"/>
      <c r="N19" s="146"/>
      <c r="O19" s="146"/>
      <c r="P19" s="146"/>
      <c r="Q19" s="146"/>
      <c r="R19" s="123"/>
      <c r="S19" s="68"/>
      <c r="T19" s="69"/>
      <c r="U19" s="69"/>
      <c r="V19" s="69"/>
      <c r="W19" s="69"/>
      <c r="X19" s="69"/>
      <c r="Y19" s="69"/>
      <c r="Z19" s="104"/>
    </row>
    <row r="20" spans="1:27" s="1" customFormat="1" ht="18.75" x14ac:dyDescent="0.2">
      <c r="A20" s="68"/>
      <c r="B20" s="69"/>
      <c r="C20" s="75"/>
      <c r="D20" s="76"/>
      <c r="E20" s="75"/>
      <c r="F20" s="76"/>
      <c r="G20" s="59" t="s">
        <v>171</v>
      </c>
      <c r="H20" s="60"/>
      <c r="I20" s="59"/>
      <c r="J20" s="60"/>
      <c r="K20" s="75"/>
      <c r="L20" s="105"/>
      <c r="M20" s="105"/>
      <c r="N20" s="105"/>
      <c r="O20" s="105"/>
      <c r="P20" s="105"/>
      <c r="Q20" s="105"/>
      <c r="R20" s="76"/>
      <c r="S20" s="68"/>
      <c r="T20" s="69"/>
      <c r="U20" s="69"/>
      <c r="V20" s="69"/>
      <c r="W20" s="69"/>
      <c r="X20" s="69"/>
      <c r="Y20" s="69"/>
      <c r="Z20" s="104"/>
    </row>
    <row r="21" spans="1:27" s="2" customFormat="1" ht="13.15" customHeight="1" x14ac:dyDescent="0.2">
      <c r="A21" s="73"/>
      <c r="B21" s="74"/>
      <c r="C21" s="77"/>
      <c r="D21" s="78"/>
      <c r="E21" s="77"/>
      <c r="F21" s="78"/>
      <c r="G21" s="70" t="s">
        <v>156</v>
      </c>
      <c r="H21" s="71"/>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45788</v>
      </c>
      <c r="B22" s="15"/>
      <c r="C22" s="12">
        <f>A22+1</f>
        <v>45789</v>
      </c>
      <c r="D22" s="13"/>
      <c r="E22" s="12">
        <f>C22+1</f>
        <v>45790</v>
      </c>
      <c r="F22" s="13"/>
      <c r="G22" s="12">
        <f>E22+1</f>
        <v>45791</v>
      </c>
      <c r="H22" s="13"/>
      <c r="I22" s="12">
        <f>G22+1</f>
        <v>45792</v>
      </c>
      <c r="J22" s="13"/>
      <c r="K22" s="66">
        <f>I22+1</f>
        <v>45793</v>
      </c>
      <c r="L22" s="67"/>
      <c r="M22" s="150"/>
      <c r="N22" s="150"/>
      <c r="O22" s="150"/>
      <c r="P22" s="150"/>
      <c r="Q22" s="150"/>
      <c r="R22" s="151"/>
      <c r="S22" s="62">
        <f>K22+1</f>
        <v>45794</v>
      </c>
      <c r="T22" s="63"/>
      <c r="U22" s="87"/>
      <c r="V22" s="87"/>
      <c r="W22" s="87"/>
      <c r="X22" s="87"/>
      <c r="Y22" s="87"/>
      <c r="Z22" s="88"/>
    </row>
    <row r="23" spans="1:27" s="1" customFormat="1" ht="18.75" x14ac:dyDescent="0.2">
      <c r="A23" s="68"/>
      <c r="B23" s="69"/>
      <c r="C23" s="59" t="s">
        <v>5</v>
      </c>
      <c r="D23" s="60"/>
      <c r="E23" s="59" t="s">
        <v>5</v>
      </c>
      <c r="F23" s="60"/>
      <c r="G23" s="59" t="s">
        <v>5</v>
      </c>
      <c r="H23" s="60"/>
      <c r="I23" s="59" t="s">
        <v>5</v>
      </c>
      <c r="J23" s="60"/>
      <c r="K23" s="59" t="s">
        <v>5</v>
      </c>
      <c r="L23" s="61"/>
      <c r="M23" s="61"/>
      <c r="N23" s="61"/>
      <c r="O23" s="61"/>
      <c r="P23" s="61"/>
      <c r="Q23" s="61"/>
      <c r="R23" s="60"/>
      <c r="S23" s="68"/>
      <c r="T23" s="69"/>
      <c r="U23" s="69"/>
      <c r="V23" s="69"/>
      <c r="W23" s="69"/>
      <c r="X23" s="69"/>
      <c r="Y23" s="69"/>
      <c r="Z23" s="104"/>
    </row>
    <row r="24" spans="1:27" s="1" customFormat="1" ht="18.75" x14ac:dyDescent="0.2">
      <c r="A24" s="68"/>
      <c r="B24" s="69"/>
      <c r="C24" s="75"/>
      <c r="D24" s="76"/>
      <c r="E24" s="75"/>
      <c r="F24" s="76"/>
      <c r="G24" s="75"/>
      <c r="H24" s="76"/>
      <c r="I24" s="75"/>
      <c r="J24" s="76"/>
      <c r="K24" s="59"/>
      <c r="L24" s="61"/>
      <c r="M24" s="61"/>
      <c r="N24" s="61"/>
      <c r="O24" s="61"/>
      <c r="P24" s="61"/>
      <c r="Q24" s="61"/>
      <c r="R24" s="60"/>
      <c r="S24" s="68"/>
      <c r="T24" s="69"/>
      <c r="U24" s="69"/>
      <c r="V24" s="69"/>
      <c r="W24" s="69"/>
      <c r="X24" s="69"/>
      <c r="Y24" s="69"/>
      <c r="Z24" s="104"/>
    </row>
    <row r="25" spans="1:27" s="1" customFormat="1" ht="18.75" x14ac:dyDescent="0.2">
      <c r="A25" s="68"/>
      <c r="B25" s="69"/>
      <c r="C25" s="75"/>
      <c r="D25" s="76"/>
      <c r="E25" s="75"/>
      <c r="F25" s="76"/>
      <c r="G25" s="75"/>
      <c r="H25" s="76"/>
      <c r="I25" s="75"/>
      <c r="J25" s="76"/>
      <c r="K25" s="59"/>
      <c r="L25" s="61"/>
      <c r="M25" s="61"/>
      <c r="N25" s="61"/>
      <c r="O25" s="61"/>
      <c r="P25" s="61"/>
      <c r="Q25" s="61"/>
      <c r="R25" s="60"/>
      <c r="S25" s="68"/>
      <c r="T25" s="69"/>
      <c r="U25" s="69"/>
      <c r="V25" s="69"/>
      <c r="W25" s="69"/>
      <c r="X25" s="69"/>
      <c r="Y25" s="69"/>
      <c r="Z25" s="104"/>
    </row>
    <row r="26" spans="1:27" s="1" customFormat="1" ht="18.75" x14ac:dyDescent="0.2">
      <c r="A26" s="68"/>
      <c r="B26" s="69"/>
      <c r="C26" s="75"/>
      <c r="D26" s="76"/>
      <c r="E26" s="75"/>
      <c r="F26" s="76"/>
      <c r="G26" s="75"/>
      <c r="H26" s="76"/>
      <c r="I26" s="75"/>
      <c r="J26" s="76"/>
      <c r="K26" s="59"/>
      <c r="L26" s="61"/>
      <c r="M26" s="61"/>
      <c r="N26" s="61"/>
      <c r="O26" s="61"/>
      <c r="P26" s="61"/>
      <c r="Q26" s="61"/>
      <c r="R26" s="60"/>
      <c r="S26" s="68"/>
      <c r="T26" s="69"/>
      <c r="U26" s="69"/>
      <c r="V26" s="69"/>
      <c r="W26" s="69"/>
      <c r="X26" s="69"/>
      <c r="Y26" s="69"/>
      <c r="Z26" s="104"/>
    </row>
    <row r="27" spans="1:27" s="2" customFormat="1" x14ac:dyDescent="0.2">
      <c r="A27" s="73"/>
      <c r="B27" s="74"/>
      <c r="C27" s="77"/>
      <c r="D27" s="78"/>
      <c r="E27" s="77"/>
      <c r="F27" s="78"/>
      <c r="G27" s="77"/>
      <c r="H27" s="78"/>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45795</v>
      </c>
      <c r="B28" s="15"/>
      <c r="C28" s="12">
        <f>A28+1</f>
        <v>45796</v>
      </c>
      <c r="D28" s="13"/>
      <c r="E28" s="12">
        <f>C28+1</f>
        <v>45797</v>
      </c>
      <c r="F28" s="13"/>
      <c r="G28" s="12">
        <f>E28+1</f>
        <v>45798</v>
      </c>
      <c r="H28" s="13"/>
      <c r="I28" s="12">
        <f>G28+1</f>
        <v>45799</v>
      </c>
      <c r="J28" s="13"/>
      <c r="K28" s="66">
        <f>I28+1</f>
        <v>45800</v>
      </c>
      <c r="L28" s="67"/>
      <c r="M28" s="89"/>
      <c r="N28" s="89"/>
      <c r="O28" s="89"/>
      <c r="P28" s="89"/>
      <c r="Q28" s="89"/>
      <c r="R28" s="90"/>
      <c r="S28" s="62">
        <f>K28+1</f>
        <v>45801</v>
      </c>
      <c r="T28" s="63"/>
      <c r="U28" s="87"/>
      <c r="V28" s="87"/>
      <c r="W28" s="87"/>
      <c r="X28" s="87"/>
      <c r="Y28" s="87"/>
      <c r="Z28" s="88"/>
    </row>
    <row r="29" spans="1:27" s="1" customFormat="1" ht="18.75" x14ac:dyDescent="0.2">
      <c r="A29" s="68"/>
      <c r="B29" s="69"/>
      <c r="C29" s="59" t="s">
        <v>27</v>
      </c>
      <c r="D29" s="60"/>
      <c r="E29" s="59" t="s">
        <v>22</v>
      </c>
      <c r="F29" s="60"/>
      <c r="G29" s="59" t="s">
        <v>27</v>
      </c>
      <c r="H29" s="60"/>
      <c r="I29" s="59" t="s">
        <v>27</v>
      </c>
      <c r="J29" s="60"/>
      <c r="K29" s="59"/>
      <c r="L29" s="61"/>
      <c r="M29" s="61"/>
      <c r="N29" s="61"/>
      <c r="O29" s="61"/>
      <c r="P29" s="61"/>
      <c r="Q29" s="61"/>
      <c r="R29" s="60"/>
      <c r="S29" s="68"/>
      <c r="T29" s="69"/>
      <c r="U29" s="69"/>
      <c r="V29" s="69"/>
      <c r="W29" s="69"/>
      <c r="X29" s="69"/>
      <c r="Y29" s="69"/>
      <c r="Z29" s="104"/>
    </row>
    <row r="30" spans="1:27" s="1" customFormat="1" ht="18.75" x14ac:dyDescent="0.2">
      <c r="A30" s="68"/>
      <c r="B30" s="69"/>
      <c r="C30" s="59" t="s">
        <v>29</v>
      </c>
      <c r="D30" s="60"/>
      <c r="E30" s="59" t="s">
        <v>60</v>
      </c>
      <c r="F30" s="60"/>
      <c r="G30" s="59" t="s">
        <v>29</v>
      </c>
      <c r="H30" s="60"/>
      <c r="I30" s="59" t="s">
        <v>29</v>
      </c>
      <c r="J30" s="60"/>
      <c r="K30" s="59"/>
      <c r="L30" s="61"/>
      <c r="M30" s="61"/>
      <c r="N30" s="61"/>
      <c r="O30" s="61"/>
      <c r="P30" s="61"/>
      <c r="Q30" s="61"/>
      <c r="R30" s="60"/>
      <c r="S30" s="68"/>
      <c r="T30" s="69"/>
      <c r="U30" s="69"/>
      <c r="V30" s="69"/>
      <c r="W30" s="69"/>
      <c r="X30" s="69"/>
      <c r="Y30" s="69"/>
      <c r="Z30" s="104"/>
    </row>
    <row r="31" spans="1:27" s="1" customFormat="1" ht="18.75" x14ac:dyDescent="0.2">
      <c r="A31" s="68"/>
      <c r="B31" s="69"/>
      <c r="C31" s="109" t="s">
        <v>154</v>
      </c>
      <c r="D31" s="110"/>
      <c r="E31" s="75"/>
      <c r="F31" s="76"/>
      <c r="G31" s="109" t="s">
        <v>154</v>
      </c>
      <c r="H31" s="110"/>
      <c r="I31" s="109" t="s">
        <v>154</v>
      </c>
      <c r="J31" s="110"/>
      <c r="K31" s="59"/>
      <c r="L31" s="61"/>
      <c r="M31" s="61"/>
      <c r="N31" s="61"/>
      <c r="O31" s="61"/>
      <c r="P31" s="61"/>
      <c r="Q31" s="61"/>
      <c r="R31" s="60"/>
      <c r="S31" s="68"/>
      <c r="T31" s="69"/>
      <c r="U31" s="69"/>
      <c r="V31" s="69"/>
      <c r="W31" s="69"/>
      <c r="X31" s="69"/>
      <c r="Y31" s="69"/>
      <c r="Z31" s="104"/>
    </row>
    <row r="32" spans="1:27" s="1" customFormat="1" ht="18.75" x14ac:dyDescent="0.2">
      <c r="A32" s="68"/>
      <c r="B32" s="69"/>
      <c r="C32" s="109" t="s">
        <v>143</v>
      </c>
      <c r="D32" s="110"/>
      <c r="E32" s="75"/>
      <c r="F32" s="76"/>
      <c r="G32" s="109" t="s">
        <v>144</v>
      </c>
      <c r="H32" s="110"/>
      <c r="I32" s="109" t="s">
        <v>145</v>
      </c>
      <c r="J32" s="110"/>
      <c r="K32" s="59"/>
      <c r="L32" s="61"/>
      <c r="M32" s="61"/>
      <c r="N32" s="61"/>
      <c r="O32" s="61"/>
      <c r="P32" s="61"/>
      <c r="Q32" s="61"/>
      <c r="R32" s="60"/>
      <c r="S32" s="68"/>
      <c r="T32" s="69"/>
      <c r="U32" s="69"/>
      <c r="V32" s="69"/>
      <c r="W32" s="69"/>
      <c r="X32" s="69"/>
      <c r="Y32" s="69"/>
      <c r="Z32" s="104"/>
    </row>
    <row r="33" spans="1:27" s="2" customFormat="1" x14ac:dyDescent="0.2">
      <c r="A33" s="73"/>
      <c r="B33" s="74"/>
      <c r="C33" s="77"/>
      <c r="D33" s="78"/>
      <c r="E33" s="77"/>
      <c r="F33" s="78"/>
      <c r="G33" s="77"/>
      <c r="H33" s="78"/>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45802</v>
      </c>
      <c r="B34" s="15"/>
      <c r="C34" s="12">
        <f>A34+1</f>
        <v>45803</v>
      </c>
      <c r="D34" s="13"/>
      <c r="E34" s="12">
        <f>C34+1</f>
        <v>45804</v>
      </c>
      <c r="F34" s="13"/>
      <c r="G34" s="12">
        <f>E34+1</f>
        <v>45805</v>
      </c>
      <c r="H34" s="13"/>
      <c r="I34" s="12">
        <f>G34+1</f>
        <v>45806</v>
      </c>
      <c r="J34" s="13"/>
      <c r="K34" s="66">
        <f>I34+1</f>
        <v>45807</v>
      </c>
      <c r="L34" s="67"/>
      <c r="M34" s="89"/>
      <c r="N34" s="89"/>
      <c r="O34" s="89"/>
      <c r="P34" s="89"/>
      <c r="Q34" s="89"/>
      <c r="R34" s="90"/>
      <c r="S34" s="62">
        <f>K34+1</f>
        <v>45808</v>
      </c>
      <c r="T34" s="63"/>
      <c r="U34" s="87"/>
      <c r="V34" s="87"/>
      <c r="W34" s="87"/>
      <c r="X34" s="87"/>
      <c r="Y34" s="87"/>
      <c r="Z34" s="88"/>
    </row>
    <row r="35" spans="1:27" s="1" customFormat="1" ht="18.75" x14ac:dyDescent="0.2">
      <c r="A35" s="68"/>
      <c r="B35" s="69"/>
      <c r="C35" s="59" t="s">
        <v>22</v>
      </c>
      <c r="D35" s="60"/>
      <c r="E35" s="59" t="s">
        <v>61</v>
      </c>
      <c r="F35" s="60"/>
      <c r="G35" s="59" t="s">
        <v>62</v>
      </c>
      <c r="H35" s="60"/>
      <c r="I35" s="59" t="s">
        <v>63</v>
      </c>
      <c r="J35" s="60"/>
      <c r="K35" s="59" t="s">
        <v>64</v>
      </c>
      <c r="L35" s="61"/>
      <c r="M35" s="61"/>
      <c r="N35" s="61"/>
      <c r="O35" s="61"/>
      <c r="P35" s="61"/>
      <c r="Q35" s="61"/>
      <c r="R35" s="60"/>
      <c r="S35" s="68"/>
      <c r="T35" s="69"/>
      <c r="U35" s="69"/>
      <c r="V35" s="69"/>
      <c r="W35" s="69"/>
      <c r="X35" s="69"/>
      <c r="Y35" s="69"/>
      <c r="Z35" s="104"/>
    </row>
    <row r="36" spans="1:27" s="1" customFormat="1" ht="18.75" x14ac:dyDescent="0.2">
      <c r="A36" s="68"/>
      <c r="B36" s="69"/>
      <c r="C36" s="59" t="s">
        <v>65</v>
      </c>
      <c r="D36" s="60"/>
      <c r="E36" s="122" t="s">
        <v>66</v>
      </c>
      <c r="F36" s="123"/>
      <c r="G36" s="122" t="s">
        <v>66</v>
      </c>
      <c r="H36" s="123"/>
      <c r="I36" s="122" t="s">
        <v>66</v>
      </c>
      <c r="J36" s="123"/>
      <c r="K36" s="122" t="s">
        <v>66</v>
      </c>
      <c r="L36" s="146"/>
      <c r="M36" s="146"/>
      <c r="N36" s="146"/>
      <c r="O36" s="146"/>
      <c r="P36" s="146"/>
      <c r="Q36" s="146"/>
      <c r="R36" s="123"/>
      <c r="S36" s="68"/>
      <c r="T36" s="69"/>
      <c r="U36" s="69"/>
      <c r="V36" s="69"/>
      <c r="W36" s="69"/>
      <c r="X36" s="69"/>
      <c r="Y36" s="69"/>
      <c r="Z36" s="104"/>
    </row>
    <row r="37" spans="1:27" s="1" customFormat="1" ht="18.75" x14ac:dyDescent="0.2">
      <c r="A37" s="68"/>
      <c r="B37" s="69"/>
      <c r="C37" s="55"/>
      <c r="E37" s="59" t="s">
        <v>67</v>
      </c>
      <c r="F37" s="60"/>
      <c r="G37" s="59" t="s">
        <v>68</v>
      </c>
      <c r="H37" s="60"/>
      <c r="I37" s="59" t="s">
        <v>67</v>
      </c>
      <c r="J37" s="60"/>
      <c r="K37" s="59" t="s">
        <v>68</v>
      </c>
      <c r="L37" s="61"/>
      <c r="M37" s="61"/>
      <c r="N37" s="61"/>
      <c r="O37" s="61"/>
      <c r="P37" s="61"/>
      <c r="Q37" s="61"/>
      <c r="R37" s="60"/>
      <c r="S37" s="68"/>
      <c r="T37" s="69"/>
      <c r="U37" s="69"/>
      <c r="V37" s="69"/>
      <c r="W37" s="69"/>
      <c r="X37" s="69"/>
      <c r="Y37" s="69"/>
      <c r="Z37" s="104"/>
    </row>
    <row r="38" spans="1:27" s="1" customFormat="1" x14ac:dyDescent="0.2">
      <c r="A38" s="68"/>
      <c r="B38" s="69"/>
      <c r="C38" s="75"/>
      <c r="D38" s="76"/>
      <c r="E38" s="75" t="s">
        <v>159</v>
      </c>
      <c r="F38" s="76"/>
      <c r="G38" s="75" t="s">
        <v>160</v>
      </c>
      <c r="H38" s="76"/>
      <c r="I38" s="75" t="s">
        <v>159</v>
      </c>
      <c r="J38" s="76"/>
      <c r="K38" s="75" t="s">
        <v>160</v>
      </c>
      <c r="L38" s="105"/>
      <c r="M38" s="105"/>
      <c r="N38" s="105"/>
      <c r="O38" s="105"/>
      <c r="P38" s="105"/>
      <c r="Q38" s="105"/>
      <c r="R38" s="76"/>
      <c r="S38" s="68"/>
      <c r="T38" s="69"/>
      <c r="U38" s="69"/>
      <c r="V38" s="69"/>
      <c r="W38" s="69"/>
      <c r="X38" s="69"/>
      <c r="Y38" s="69"/>
      <c r="Z38" s="104"/>
    </row>
    <row r="39" spans="1:27" s="2" customFormat="1" x14ac:dyDescent="0.2">
      <c r="A39" s="73"/>
      <c r="B39" s="74"/>
      <c r="C39" s="77"/>
      <c r="D39" s="78"/>
      <c r="E39" s="77"/>
      <c r="F39" s="78"/>
      <c r="G39" s="77"/>
      <c r="H39" s="78"/>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45809</v>
      </c>
      <c r="B40" s="15"/>
      <c r="C40" s="12">
        <f>A40+1</f>
        <v>45810</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68"/>
      <c r="B41" s="69"/>
      <c r="C41" s="75"/>
      <c r="D41" s="76"/>
      <c r="E41" s="18"/>
      <c r="F41" s="6"/>
      <c r="G41" s="6"/>
      <c r="H41" s="6"/>
      <c r="I41" s="6"/>
      <c r="J41" s="6"/>
      <c r="K41" s="6"/>
      <c r="L41" s="6"/>
      <c r="M41" s="6"/>
      <c r="N41" s="6"/>
      <c r="O41" s="6"/>
      <c r="P41" s="6"/>
      <c r="Q41" s="6"/>
      <c r="R41" s="6"/>
      <c r="S41" s="6"/>
      <c r="T41" s="6"/>
      <c r="U41" s="6"/>
      <c r="V41" s="6"/>
      <c r="W41" s="6"/>
      <c r="X41" s="6"/>
      <c r="Y41" s="6"/>
      <c r="Z41" s="8"/>
    </row>
    <row r="42" spans="1:27" x14ac:dyDescent="0.2">
      <c r="A42" s="68"/>
      <c r="B42" s="69"/>
      <c r="C42" s="75"/>
      <c r="D42" s="76"/>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9:R19"/>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8:R18"/>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topLeftCell="A26" workbookViewId="0">
      <selection activeCell="C24" sqref="C24:D2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0">
        <f>DATE('1'!AD18,'1'!AD20+7,1)</f>
        <v>45809</v>
      </c>
      <c r="B1" s="130"/>
      <c r="C1" s="130"/>
      <c r="D1" s="130"/>
      <c r="E1" s="130"/>
      <c r="F1" s="100" t="s">
        <v>0</v>
      </c>
      <c r="G1" s="100"/>
      <c r="H1" s="100"/>
      <c r="I1" s="100"/>
      <c r="J1" s="100"/>
      <c r="K1" s="84">
        <f>DATE(YEAR(A1),MONTH(A1)-1,1)</f>
        <v>45778</v>
      </c>
      <c r="L1" s="84"/>
      <c r="M1" s="84"/>
      <c r="N1" s="84"/>
      <c r="O1" s="84"/>
      <c r="P1" s="84"/>
      <c r="Q1" s="84"/>
      <c r="S1" s="84">
        <f>DATE(YEAR(A1),MONTH(A1)+1,1)</f>
        <v>45839</v>
      </c>
      <c r="T1" s="84"/>
      <c r="U1" s="84"/>
      <c r="V1" s="84"/>
      <c r="W1" s="84"/>
      <c r="X1" s="84"/>
      <c r="Y1" s="84"/>
    </row>
    <row r="2" spans="1:27" s="3" customFormat="1" ht="11.25" customHeight="1" x14ac:dyDescent="0.2">
      <c r="A2" s="130"/>
      <c r="B2" s="130"/>
      <c r="C2" s="130"/>
      <c r="D2" s="130"/>
      <c r="E2" s="130"/>
      <c r="F2" s="100"/>
      <c r="G2" s="100"/>
      <c r="H2" s="100"/>
      <c r="I2" s="100"/>
      <c r="J2" s="100"/>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30"/>
      <c r="B3" s="130"/>
      <c r="C3" s="130"/>
      <c r="D3" s="130"/>
      <c r="E3" s="130"/>
      <c r="F3" s="100"/>
      <c r="G3" s="100"/>
      <c r="H3" s="100"/>
      <c r="I3" s="100"/>
      <c r="J3" s="100"/>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45778</v>
      </c>
      <c r="P3" s="22">
        <f t="shared" si="0"/>
        <v>45779</v>
      </c>
      <c r="Q3" s="22">
        <f t="shared" si="0"/>
        <v>45780</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45839</v>
      </c>
      <c r="V3" s="22">
        <f t="shared" si="1"/>
        <v>45840</v>
      </c>
      <c r="W3" s="22">
        <f t="shared" si="1"/>
        <v>45841</v>
      </c>
      <c r="X3" s="22">
        <f t="shared" si="1"/>
        <v>45842</v>
      </c>
      <c r="Y3" s="22">
        <f t="shared" si="1"/>
        <v>45843</v>
      </c>
    </row>
    <row r="4" spans="1:27" s="4" customFormat="1" ht="9" customHeight="1" x14ac:dyDescent="0.2">
      <c r="A4" s="130"/>
      <c r="B4" s="130"/>
      <c r="C4" s="130"/>
      <c r="D4" s="130"/>
      <c r="E4" s="130"/>
      <c r="F4" s="100"/>
      <c r="G4" s="100"/>
      <c r="H4" s="100"/>
      <c r="I4" s="100"/>
      <c r="J4" s="100"/>
      <c r="K4" s="22">
        <f t="shared" si="0"/>
        <v>45781</v>
      </c>
      <c r="L4" s="22">
        <f t="shared" si="0"/>
        <v>45782</v>
      </c>
      <c r="M4" s="22">
        <f t="shared" si="0"/>
        <v>45783</v>
      </c>
      <c r="N4" s="22">
        <f t="shared" si="0"/>
        <v>45784</v>
      </c>
      <c r="O4" s="22">
        <f t="shared" si="0"/>
        <v>45785</v>
      </c>
      <c r="P4" s="22">
        <f t="shared" si="0"/>
        <v>45786</v>
      </c>
      <c r="Q4" s="22">
        <f t="shared" si="0"/>
        <v>45787</v>
      </c>
      <c r="R4" s="3"/>
      <c r="S4" s="22">
        <f t="shared" si="1"/>
        <v>45844</v>
      </c>
      <c r="T4" s="22">
        <f t="shared" si="1"/>
        <v>45845</v>
      </c>
      <c r="U4" s="22">
        <f t="shared" si="1"/>
        <v>45846</v>
      </c>
      <c r="V4" s="22">
        <f t="shared" si="1"/>
        <v>45847</v>
      </c>
      <c r="W4" s="22">
        <f t="shared" si="1"/>
        <v>45848</v>
      </c>
      <c r="X4" s="22">
        <f t="shared" si="1"/>
        <v>45849</v>
      </c>
      <c r="Y4" s="22">
        <f t="shared" si="1"/>
        <v>45850</v>
      </c>
    </row>
    <row r="5" spans="1:27" s="4" customFormat="1" ht="9" customHeight="1" x14ac:dyDescent="0.2">
      <c r="A5" s="130"/>
      <c r="B5" s="130"/>
      <c r="C5" s="130"/>
      <c r="D5" s="130"/>
      <c r="E5" s="130"/>
      <c r="F5" s="100"/>
      <c r="G5" s="100"/>
      <c r="H5" s="100"/>
      <c r="I5" s="100"/>
      <c r="J5" s="100"/>
      <c r="K5" s="22">
        <f t="shared" si="0"/>
        <v>45788</v>
      </c>
      <c r="L5" s="22">
        <f t="shared" si="0"/>
        <v>45789</v>
      </c>
      <c r="M5" s="22">
        <f t="shared" si="0"/>
        <v>45790</v>
      </c>
      <c r="N5" s="22">
        <f t="shared" si="0"/>
        <v>45791</v>
      </c>
      <c r="O5" s="22">
        <f t="shared" si="0"/>
        <v>45792</v>
      </c>
      <c r="P5" s="22">
        <f t="shared" si="0"/>
        <v>45793</v>
      </c>
      <c r="Q5" s="22">
        <f t="shared" si="0"/>
        <v>45794</v>
      </c>
      <c r="R5" s="3"/>
      <c r="S5" s="22">
        <f t="shared" si="1"/>
        <v>45851</v>
      </c>
      <c r="T5" s="22">
        <f t="shared" si="1"/>
        <v>45852</v>
      </c>
      <c r="U5" s="22">
        <f t="shared" si="1"/>
        <v>45853</v>
      </c>
      <c r="V5" s="22">
        <f t="shared" si="1"/>
        <v>45854</v>
      </c>
      <c r="W5" s="22">
        <f t="shared" si="1"/>
        <v>45855</v>
      </c>
      <c r="X5" s="22">
        <f t="shared" si="1"/>
        <v>45856</v>
      </c>
      <c r="Y5" s="22">
        <f t="shared" si="1"/>
        <v>45857</v>
      </c>
    </row>
    <row r="6" spans="1:27" s="4" customFormat="1" ht="9" customHeight="1" x14ac:dyDescent="0.2">
      <c r="A6" s="130"/>
      <c r="B6" s="130"/>
      <c r="C6" s="130"/>
      <c r="D6" s="130"/>
      <c r="E6" s="130"/>
      <c r="F6" s="100"/>
      <c r="G6" s="100"/>
      <c r="H6" s="100"/>
      <c r="I6" s="100"/>
      <c r="J6" s="100"/>
      <c r="K6" s="22">
        <f t="shared" si="0"/>
        <v>45795</v>
      </c>
      <c r="L6" s="22">
        <f t="shared" si="0"/>
        <v>45796</v>
      </c>
      <c r="M6" s="22">
        <f t="shared" si="0"/>
        <v>45797</v>
      </c>
      <c r="N6" s="22">
        <f t="shared" si="0"/>
        <v>45798</v>
      </c>
      <c r="O6" s="22">
        <f t="shared" si="0"/>
        <v>45799</v>
      </c>
      <c r="P6" s="22">
        <f t="shared" si="0"/>
        <v>45800</v>
      </c>
      <c r="Q6" s="22">
        <f t="shared" si="0"/>
        <v>45801</v>
      </c>
      <c r="R6" s="3"/>
      <c r="S6" s="22">
        <f t="shared" si="1"/>
        <v>45858</v>
      </c>
      <c r="T6" s="22">
        <f t="shared" si="1"/>
        <v>45859</v>
      </c>
      <c r="U6" s="22">
        <f t="shared" si="1"/>
        <v>45860</v>
      </c>
      <c r="V6" s="22">
        <f t="shared" si="1"/>
        <v>45861</v>
      </c>
      <c r="W6" s="22">
        <f t="shared" si="1"/>
        <v>45862</v>
      </c>
      <c r="X6" s="22">
        <f t="shared" si="1"/>
        <v>45863</v>
      </c>
      <c r="Y6" s="22">
        <f t="shared" si="1"/>
        <v>45864</v>
      </c>
    </row>
    <row r="7" spans="1:27" s="4" customFormat="1" ht="9" customHeight="1" x14ac:dyDescent="0.2">
      <c r="A7" s="130"/>
      <c r="B7" s="130"/>
      <c r="C7" s="130"/>
      <c r="D7" s="130"/>
      <c r="E7" s="130"/>
      <c r="F7" s="100"/>
      <c r="G7" s="100"/>
      <c r="H7" s="100"/>
      <c r="I7" s="100"/>
      <c r="J7" s="100"/>
      <c r="K7" s="22">
        <f t="shared" si="0"/>
        <v>45802</v>
      </c>
      <c r="L7" s="22">
        <f t="shared" si="0"/>
        <v>45803</v>
      </c>
      <c r="M7" s="22">
        <f t="shared" si="0"/>
        <v>45804</v>
      </c>
      <c r="N7" s="22">
        <f t="shared" si="0"/>
        <v>45805</v>
      </c>
      <c r="O7" s="22">
        <f t="shared" si="0"/>
        <v>45806</v>
      </c>
      <c r="P7" s="22">
        <f t="shared" si="0"/>
        <v>45807</v>
      </c>
      <c r="Q7" s="22">
        <f t="shared" si="0"/>
        <v>45808</v>
      </c>
      <c r="R7" s="3"/>
      <c r="S7" s="22">
        <f t="shared" si="1"/>
        <v>45865</v>
      </c>
      <c r="T7" s="22">
        <f t="shared" si="1"/>
        <v>45866</v>
      </c>
      <c r="U7" s="22">
        <f t="shared" si="1"/>
        <v>45867</v>
      </c>
      <c r="V7" s="22">
        <f t="shared" si="1"/>
        <v>45868</v>
      </c>
      <c r="W7" s="22">
        <f t="shared" si="1"/>
        <v>45869</v>
      </c>
      <c r="X7" s="22" t="str">
        <f t="shared" si="1"/>
        <v/>
      </c>
      <c r="Y7" s="22" t="str">
        <f t="shared" si="1"/>
        <v/>
      </c>
    </row>
    <row r="8" spans="1:27" s="5" customFormat="1" ht="9" customHeight="1" x14ac:dyDescent="0.2">
      <c r="A8" s="131"/>
      <c r="B8" s="131"/>
      <c r="C8" s="131"/>
      <c r="D8" s="131"/>
      <c r="E8" s="131"/>
      <c r="F8" s="101"/>
      <c r="G8" s="101"/>
      <c r="H8" s="101"/>
      <c r="I8" s="101"/>
      <c r="J8" s="101"/>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45809</v>
      </c>
      <c r="B9" s="85"/>
      <c r="C9" s="85">
        <f>C10</f>
        <v>45810</v>
      </c>
      <c r="D9" s="85"/>
      <c r="E9" s="85">
        <f>E10</f>
        <v>45811</v>
      </c>
      <c r="F9" s="85"/>
      <c r="G9" s="85">
        <f>G10</f>
        <v>45812</v>
      </c>
      <c r="H9" s="85"/>
      <c r="I9" s="85">
        <f>I10</f>
        <v>45813</v>
      </c>
      <c r="J9" s="85"/>
      <c r="K9" s="85">
        <f>K10</f>
        <v>45814</v>
      </c>
      <c r="L9" s="85"/>
      <c r="M9" s="85"/>
      <c r="N9" s="85"/>
      <c r="O9" s="85"/>
      <c r="P9" s="85"/>
      <c r="Q9" s="85"/>
      <c r="R9" s="85"/>
      <c r="S9" s="85">
        <f>S10</f>
        <v>45815</v>
      </c>
      <c r="T9" s="85"/>
      <c r="U9" s="85"/>
      <c r="V9" s="85"/>
      <c r="W9" s="85"/>
      <c r="X9" s="85"/>
      <c r="Y9" s="85"/>
      <c r="Z9" s="86"/>
    </row>
    <row r="10" spans="1:27" s="1" customFormat="1" ht="18.75" x14ac:dyDescent="0.2">
      <c r="A10" s="14">
        <f>$A$1-(WEEKDAY($A$1,1)-(start_day-1))-IF((WEEKDAY($A$1,1)-(start_day-1))&lt;=0,7,0)+1</f>
        <v>45809</v>
      </c>
      <c r="B10" s="15"/>
      <c r="C10" s="12">
        <f>A10+1</f>
        <v>45810</v>
      </c>
      <c r="D10" s="13"/>
      <c r="E10" s="12">
        <f>C10+1</f>
        <v>45811</v>
      </c>
      <c r="F10" s="13"/>
      <c r="G10" s="12">
        <f>E10+1</f>
        <v>45812</v>
      </c>
      <c r="H10" s="13"/>
      <c r="I10" s="12">
        <f>G10+1</f>
        <v>45813</v>
      </c>
      <c r="J10" s="13"/>
      <c r="K10" s="66">
        <f>I10+1</f>
        <v>45814</v>
      </c>
      <c r="L10" s="67"/>
      <c r="M10" s="89"/>
      <c r="N10" s="89"/>
      <c r="O10" s="89"/>
      <c r="P10" s="89"/>
      <c r="Q10" s="89"/>
      <c r="R10" s="90"/>
      <c r="S10" s="62">
        <f>K10+1</f>
        <v>45815</v>
      </c>
      <c r="T10" s="63"/>
      <c r="U10" s="87"/>
      <c r="V10" s="87"/>
      <c r="W10" s="87"/>
      <c r="X10" s="87"/>
      <c r="Y10" s="87"/>
      <c r="Z10" s="88"/>
    </row>
    <row r="11" spans="1:27" s="1" customFormat="1" ht="18.75" x14ac:dyDescent="0.2">
      <c r="A11" s="115" t="s">
        <v>69</v>
      </c>
      <c r="B11" s="116"/>
      <c r="C11" s="59" t="s">
        <v>70</v>
      </c>
      <c r="D11" s="60"/>
      <c r="E11" s="59" t="s">
        <v>71</v>
      </c>
      <c r="F11" s="60"/>
      <c r="G11" s="59" t="s">
        <v>72</v>
      </c>
      <c r="H11" s="60"/>
      <c r="I11" s="59" t="s">
        <v>73</v>
      </c>
      <c r="J11" s="60"/>
      <c r="K11" s="59" t="s">
        <v>74</v>
      </c>
      <c r="L11" s="61"/>
      <c r="M11" s="61"/>
      <c r="N11" s="61"/>
      <c r="O11" s="61"/>
      <c r="P11" s="61"/>
      <c r="Q11" s="61"/>
      <c r="R11" s="60"/>
      <c r="S11" s="68"/>
      <c r="T11" s="69"/>
      <c r="U11" s="69"/>
      <c r="V11" s="69"/>
      <c r="W11" s="69"/>
      <c r="X11" s="69"/>
      <c r="Y11" s="69"/>
      <c r="Z11" s="104"/>
    </row>
    <row r="12" spans="1:27" s="1" customFormat="1" ht="18.75" x14ac:dyDescent="0.2">
      <c r="A12" s="68"/>
      <c r="B12" s="69"/>
      <c r="C12" s="122" t="s">
        <v>66</v>
      </c>
      <c r="D12" s="123"/>
      <c r="E12" s="122" t="s">
        <v>182</v>
      </c>
      <c r="F12" s="123"/>
      <c r="G12" s="122" t="s">
        <v>66</v>
      </c>
      <c r="H12" s="123"/>
      <c r="I12" s="122" t="s">
        <v>66</v>
      </c>
      <c r="J12" s="123"/>
      <c r="K12" s="122" t="s">
        <v>66</v>
      </c>
      <c r="L12" s="146"/>
      <c r="M12" s="146"/>
      <c r="N12" s="146"/>
      <c r="O12" s="146"/>
      <c r="P12" s="146"/>
      <c r="Q12" s="146"/>
      <c r="R12" s="123"/>
      <c r="S12" s="68"/>
      <c r="T12" s="69"/>
      <c r="U12" s="69"/>
      <c r="V12" s="69"/>
      <c r="W12" s="69"/>
      <c r="X12" s="69"/>
      <c r="Y12" s="69"/>
      <c r="Z12" s="104"/>
    </row>
    <row r="13" spans="1:27" s="1" customFormat="1" ht="18.75" x14ac:dyDescent="0.2">
      <c r="A13" s="68"/>
      <c r="B13" s="69"/>
      <c r="C13" s="152" t="s">
        <v>67</v>
      </c>
      <c r="D13" s="103"/>
      <c r="E13" s="59" t="s">
        <v>183</v>
      </c>
      <c r="F13" s="60"/>
      <c r="G13" s="121" t="s">
        <v>68</v>
      </c>
      <c r="H13" s="103"/>
      <c r="I13" s="59" t="s">
        <v>67</v>
      </c>
      <c r="J13" s="60"/>
      <c r="K13" s="59" t="s">
        <v>68</v>
      </c>
      <c r="L13" s="61"/>
      <c r="M13" s="61"/>
      <c r="N13" s="61"/>
      <c r="O13" s="61"/>
      <c r="P13" s="61"/>
      <c r="Q13" s="61"/>
      <c r="R13" s="60"/>
      <c r="S13" s="68"/>
      <c r="T13" s="69"/>
      <c r="U13" s="69"/>
      <c r="V13" s="69"/>
      <c r="W13" s="69"/>
      <c r="X13" s="69"/>
      <c r="Y13" s="69"/>
      <c r="Z13" s="104"/>
    </row>
    <row r="14" spans="1:27" s="1" customFormat="1" x14ac:dyDescent="0.2">
      <c r="A14" s="68"/>
      <c r="B14" s="69"/>
      <c r="C14" s="75" t="s">
        <v>159</v>
      </c>
      <c r="D14" s="76"/>
      <c r="E14" s="75" t="s">
        <v>161</v>
      </c>
      <c r="F14" s="76"/>
      <c r="G14" s="75" t="s">
        <v>159</v>
      </c>
      <c r="H14" s="76"/>
      <c r="I14" s="75" t="s">
        <v>160</v>
      </c>
      <c r="J14" s="76"/>
      <c r="K14" s="75" t="s">
        <v>162</v>
      </c>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7"/>
      <c r="H15" s="78"/>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45816</v>
      </c>
      <c r="B16" s="15"/>
      <c r="C16" s="12">
        <f>A16+1</f>
        <v>45817</v>
      </c>
      <c r="D16" s="13"/>
      <c r="E16" s="12">
        <f>C16+1</f>
        <v>45818</v>
      </c>
      <c r="F16" s="13"/>
      <c r="G16" s="12">
        <f>E16+1</f>
        <v>45819</v>
      </c>
      <c r="H16" s="13"/>
      <c r="I16" s="12">
        <f>G16+1</f>
        <v>45820</v>
      </c>
      <c r="J16" s="13"/>
      <c r="K16" s="66">
        <f>I16+1</f>
        <v>45821</v>
      </c>
      <c r="L16" s="67"/>
      <c r="M16" s="89"/>
      <c r="N16" s="89"/>
      <c r="O16" s="89"/>
      <c r="P16" s="89"/>
      <c r="Q16" s="89"/>
      <c r="R16" s="90"/>
      <c r="S16" s="62">
        <f>K16+1</f>
        <v>45822</v>
      </c>
      <c r="T16" s="63"/>
      <c r="U16" s="87"/>
      <c r="V16" s="87"/>
      <c r="W16" s="87"/>
      <c r="X16" s="87"/>
      <c r="Y16" s="87"/>
      <c r="Z16" s="88"/>
    </row>
    <row r="17" spans="1:27" s="1" customFormat="1" ht="18.75" x14ac:dyDescent="0.2">
      <c r="A17" s="115" t="s">
        <v>75</v>
      </c>
      <c r="B17" s="116"/>
      <c r="C17" s="59" t="s">
        <v>36</v>
      </c>
      <c r="D17" s="60"/>
      <c r="G17" s="59" t="s">
        <v>36</v>
      </c>
      <c r="H17" s="60"/>
      <c r="I17" s="59" t="s">
        <v>36</v>
      </c>
      <c r="J17" s="60"/>
      <c r="K17" s="59" t="s">
        <v>76</v>
      </c>
      <c r="L17" s="61"/>
      <c r="M17" s="61"/>
      <c r="N17" s="61"/>
      <c r="O17" s="61"/>
      <c r="P17" s="61"/>
      <c r="Q17" s="61"/>
      <c r="R17" s="60"/>
      <c r="S17" s="115" t="s">
        <v>77</v>
      </c>
      <c r="T17" s="116"/>
      <c r="U17" s="116"/>
      <c r="V17" s="116"/>
      <c r="W17" s="116"/>
      <c r="X17" s="116"/>
      <c r="Y17" s="116"/>
      <c r="Z17" s="117"/>
    </row>
    <row r="18" spans="1:27" s="1" customFormat="1" ht="18.75" x14ac:dyDescent="0.2">
      <c r="A18" s="68"/>
      <c r="B18" s="69"/>
      <c r="C18" s="59" t="s">
        <v>32</v>
      </c>
      <c r="D18" s="60"/>
      <c r="G18" s="59" t="s">
        <v>32</v>
      </c>
      <c r="H18" s="60"/>
      <c r="I18" s="59" t="s">
        <v>32</v>
      </c>
      <c r="J18" s="60"/>
      <c r="K18" s="59" t="s">
        <v>78</v>
      </c>
      <c r="L18" s="61"/>
      <c r="M18" s="61"/>
      <c r="N18" s="61"/>
      <c r="O18" s="61"/>
      <c r="P18" s="61"/>
      <c r="Q18" s="61"/>
      <c r="R18" s="60"/>
      <c r="S18" s="115" t="s">
        <v>79</v>
      </c>
      <c r="T18" s="116"/>
      <c r="U18" s="116"/>
      <c r="V18" s="116"/>
      <c r="W18" s="116"/>
      <c r="X18" s="116"/>
      <c r="Y18" s="116"/>
      <c r="Z18" s="117"/>
    </row>
    <row r="19" spans="1:27" s="1" customFormat="1" x14ac:dyDescent="0.2">
      <c r="A19" s="68"/>
      <c r="B19" s="69"/>
      <c r="C19" s="75"/>
      <c r="D19" s="76"/>
      <c r="E19" s="75"/>
      <c r="F19" s="76"/>
      <c r="G19" s="75"/>
      <c r="H19" s="76"/>
      <c r="I19" s="75"/>
      <c r="J19" s="76"/>
      <c r="K19" s="156" t="s">
        <v>146</v>
      </c>
      <c r="L19" s="157"/>
      <c r="M19" s="157"/>
      <c r="N19" s="157"/>
      <c r="O19" s="157"/>
      <c r="P19" s="157"/>
      <c r="Q19" s="157"/>
      <c r="R19" s="158"/>
      <c r="S19" s="153" t="s">
        <v>80</v>
      </c>
      <c r="T19" s="154"/>
      <c r="U19" s="154"/>
      <c r="V19" s="154"/>
      <c r="W19" s="154"/>
      <c r="X19" s="154"/>
      <c r="Y19" s="154"/>
      <c r="Z19" s="155"/>
    </row>
    <row r="20" spans="1:27" s="1" customFormat="1" x14ac:dyDescent="0.2">
      <c r="A20" s="68"/>
      <c r="B20" s="69"/>
      <c r="C20" s="75"/>
      <c r="D20" s="76"/>
      <c r="E20" s="75"/>
      <c r="F20" s="76"/>
      <c r="G20" s="75"/>
      <c r="H20" s="76"/>
      <c r="I20" s="75"/>
      <c r="J20" s="76"/>
      <c r="K20" s="75"/>
      <c r="L20" s="105"/>
      <c r="M20" s="105"/>
      <c r="N20" s="105"/>
      <c r="O20" s="105"/>
      <c r="P20" s="105"/>
      <c r="Q20" s="105"/>
      <c r="R20" s="76"/>
      <c r="S20" s="68"/>
      <c r="T20" s="69"/>
      <c r="U20" s="69"/>
      <c r="V20" s="69"/>
      <c r="W20" s="69"/>
      <c r="X20" s="69"/>
      <c r="Y20" s="69"/>
      <c r="Z20" s="104"/>
    </row>
    <row r="21" spans="1:27" s="2" customFormat="1" ht="13.15" customHeight="1" x14ac:dyDescent="0.2">
      <c r="A21" s="73"/>
      <c r="B21" s="74"/>
      <c r="C21" s="77"/>
      <c r="D21" s="78"/>
      <c r="E21" s="77"/>
      <c r="F21" s="78"/>
      <c r="G21" s="77"/>
      <c r="H21" s="78"/>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45823</v>
      </c>
      <c r="B22" s="15"/>
      <c r="C22" s="12">
        <f>A22+1</f>
        <v>45824</v>
      </c>
      <c r="D22" s="13"/>
      <c r="E22" s="12">
        <f>C22+1</f>
        <v>45825</v>
      </c>
      <c r="F22" s="13"/>
      <c r="G22" s="12">
        <f>E22+1</f>
        <v>45826</v>
      </c>
      <c r="H22" s="13"/>
      <c r="I22" s="12">
        <f>G22+1</f>
        <v>45827</v>
      </c>
      <c r="J22" s="13"/>
      <c r="K22" s="66">
        <f>I22+1</f>
        <v>45828</v>
      </c>
      <c r="L22" s="67"/>
      <c r="M22" s="89"/>
      <c r="N22" s="89"/>
      <c r="O22" s="89"/>
      <c r="P22" s="89"/>
      <c r="Q22" s="89"/>
      <c r="R22" s="90"/>
      <c r="S22" s="62">
        <f>K22+1</f>
        <v>45829</v>
      </c>
      <c r="T22" s="63"/>
      <c r="U22" s="87"/>
      <c r="V22" s="87"/>
      <c r="W22" s="87"/>
      <c r="X22" s="87"/>
      <c r="Y22" s="87"/>
      <c r="Z22" s="88"/>
    </row>
    <row r="23" spans="1:27" s="1" customFormat="1" ht="18.75" x14ac:dyDescent="0.2">
      <c r="A23" s="115" t="s">
        <v>81</v>
      </c>
      <c r="B23" s="116"/>
      <c r="C23" s="59" t="s">
        <v>82</v>
      </c>
      <c r="D23" s="60"/>
      <c r="E23" s="75"/>
      <c r="F23" s="76"/>
      <c r="G23" s="122" t="s">
        <v>46</v>
      </c>
      <c r="H23" s="123"/>
      <c r="I23" s="59" t="s">
        <v>82</v>
      </c>
      <c r="J23" s="60"/>
      <c r="K23" s="75"/>
      <c r="L23" s="105"/>
      <c r="M23" s="105"/>
      <c r="N23" s="105"/>
      <c r="O23" s="105"/>
      <c r="P23" s="105"/>
      <c r="Q23" s="105"/>
      <c r="R23" s="76"/>
      <c r="S23" s="68"/>
      <c r="T23" s="69"/>
      <c r="U23" s="69"/>
      <c r="V23" s="69"/>
      <c r="W23" s="69"/>
      <c r="X23" s="69"/>
      <c r="Y23" s="69"/>
      <c r="Z23" s="104"/>
    </row>
    <row r="24" spans="1:27" s="1" customFormat="1" ht="18.75" x14ac:dyDescent="0.2">
      <c r="A24" s="68" t="s">
        <v>172</v>
      </c>
      <c r="B24" s="69"/>
      <c r="C24" s="75"/>
      <c r="D24" s="76"/>
      <c r="E24" s="75"/>
      <c r="F24" s="76"/>
      <c r="G24" s="59" t="s">
        <v>83</v>
      </c>
      <c r="H24" s="60"/>
      <c r="I24" s="75"/>
      <c r="J24" s="76"/>
      <c r="K24" s="75"/>
      <c r="L24" s="105"/>
      <c r="M24" s="105"/>
      <c r="N24" s="105"/>
      <c r="O24" s="105"/>
      <c r="P24" s="105"/>
      <c r="Q24" s="105"/>
      <c r="R24" s="76"/>
      <c r="S24" s="68"/>
      <c r="T24" s="69"/>
      <c r="U24" s="69"/>
      <c r="V24" s="69"/>
      <c r="W24" s="69"/>
      <c r="X24" s="69"/>
      <c r="Y24" s="69"/>
      <c r="Z24" s="104"/>
    </row>
    <row r="25" spans="1:27" s="1" customFormat="1" ht="18.75" x14ac:dyDescent="0.2">
      <c r="A25" s="68"/>
      <c r="B25" s="159"/>
      <c r="E25" s="75"/>
      <c r="F25" s="76"/>
      <c r="G25" s="59" t="s">
        <v>84</v>
      </c>
      <c r="H25" s="60"/>
      <c r="K25" s="75"/>
      <c r="L25" s="105"/>
      <c r="M25" s="105"/>
      <c r="N25" s="105"/>
      <c r="O25" s="105"/>
      <c r="P25" s="105"/>
      <c r="Q25" s="105"/>
      <c r="R25" s="76"/>
      <c r="S25" s="68"/>
      <c r="T25" s="69"/>
      <c r="U25" s="69"/>
      <c r="V25" s="69"/>
      <c r="W25" s="69"/>
      <c r="X25" s="69"/>
      <c r="Y25" s="69"/>
      <c r="Z25" s="104"/>
    </row>
    <row r="26" spans="1:27" s="1" customFormat="1" ht="18.75" x14ac:dyDescent="0.2">
      <c r="A26" s="68"/>
      <c r="B26" s="69"/>
      <c r="C26" s="59" t="s">
        <v>85</v>
      </c>
      <c r="D26" s="60"/>
      <c r="E26" s="75"/>
      <c r="F26" s="76"/>
      <c r="G26" s="59" t="s">
        <v>86</v>
      </c>
      <c r="H26" s="60"/>
      <c r="I26" s="59" t="s">
        <v>85</v>
      </c>
      <c r="J26" s="60"/>
      <c r="K26" s="75"/>
      <c r="L26" s="105"/>
      <c r="M26" s="105"/>
      <c r="N26" s="105"/>
      <c r="O26" s="105"/>
      <c r="P26" s="105"/>
      <c r="Q26" s="105"/>
      <c r="R26" s="76"/>
      <c r="S26" s="68"/>
      <c r="T26" s="69"/>
      <c r="U26" s="69"/>
      <c r="V26" s="69"/>
      <c r="W26" s="69"/>
      <c r="X26" s="69"/>
      <c r="Y26" s="69"/>
      <c r="Z26" s="104"/>
    </row>
    <row r="27" spans="1:27" s="2" customFormat="1" x14ac:dyDescent="0.2">
      <c r="A27" s="73"/>
      <c r="B27" s="74"/>
      <c r="C27" s="77"/>
      <c r="D27" s="78"/>
      <c r="E27" s="77"/>
      <c r="F27" s="78"/>
      <c r="G27" s="77"/>
      <c r="H27" s="78"/>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45830</v>
      </c>
      <c r="B28" s="15"/>
      <c r="C28" s="12">
        <f>A28+1</f>
        <v>45831</v>
      </c>
      <c r="D28" s="13"/>
      <c r="E28" s="12">
        <f>C28+1</f>
        <v>45832</v>
      </c>
      <c r="F28" s="13"/>
      <c r="G28" s="12">
        <f>E28+1</f>
        <v>45833</v>
      </c>
      <c r="H28" s="13"/>
      <c r="I28" s="12">
        <f>G28+1</f>
        <v>45834</v>
      </c>
      <c r="J28" s="13"/>
      <c r="K28" s="66">
        <f>I28+1</f>
        <v>45835</v>
      </c>
      <c r="L28" s="67"/>
      <c r="M28" s="89"/>
      <c r="N28" s="89"/>
      <c r="O28" s="89"/>
      <c r="P28" s="89"/>
      <c r="Q28" s="89"/>
      <c r="R28" s="90"/>
      <c r="S28" s="62">
        <f>K28+1</f>
        <v>45836</v>
      </c>
      <c r="T28" s="63"/>
      <c r="U28" s="87"/>
      <c r="V28" s="87"/>
      <c r="W28" s="87"/>
      <c r="X28" s="87"/>
      <c r="Y28" s="87"/>
      <c r="Z28" s="88"/>
    </row>
    <row r="29" spans="1:27" s="1" customFormat="1" ht="18.75" x14ac:dyDescent="0.2">
      <c r="A29" s="115" t="s">
        <v>87</v>
      </c>
      <c r="B29" s="116"/>
      <c r="C29" s="59" t="s">
        <v>82</v>
      </c>
      <c r="D29" s="60"/>
      <c r="E29" s="75"/>
      <c r="F29" s="76"/>
      <c r="G29" s="122" t="s">
        <v>46</v>
      </c>
      <c r="H29" s="123"/>
      <c r="I29" s="59" t="s">
        <v>82</v>
      </c>
      <c r="J29" s="60"/>
      <c r="K29" s="75"/>
      <c r="L29" s="105"/>
      <c r="M29" s="105"/>
      <c r="N29" s="105"/>
      <c r="O29" s="105"/>
      <c r="P29" s="105"/>
      <c r="Q29" s="105"/>
      <c r="R29" s="76"/>
      <c r="S29" s="115" t="s">
        <v>88</v>
      </c>
      <c r="T29" s="116"/>
      <c r="U29" s="116"/>
      <c r="V29" s="116"/>
      <c r="W29" s="116"/>
      <c r="X29" s="116"/>
      <c r="Y29" s="116"/>
      <c r="Z29" s="117"/>
    </row>
    <row r="30" spans="1:27" s="1" customFormat="1" ht="18.75" x14ac:dyDescent="0.2">
      <c r="A30" s="68"/>
      <c r="B30" s="69"/>
      <c r="C30" s="75"/>
      <c r="D30" s="76"/>
      <c r="E30" s="75"/>
      <c r="F30" s="76"/>
      <c r="G30" s="59" t="s">
        <v>83</v>
      </c>
      <c r="H30" s="60"/>
      <c r="I30" s="75"/>
      <c r="J30" s="76"/>
      <c r="K30" s="75"/>
      <c r="L30" s="105"/>
      <c r="M30" s="105"/>
      <c r="N30" s="105"/>
      <c r="O30" s="105"/>
      <c r="P30" s="105"/>
      <c r="Q30" s="105"/>
      <c r="R30" s="76"/>
      <c r="S30" s="115" t="s">
        <v>89</v>
      </c>
      <c r="T30" s="116"/>
      <c r="U30" s="116"/>
      <c r="V30" s="116"/>
      <c r="W30" s="116"/>
      <c r="X30" s="116"/>
      <c r="Y30" s="116"/>
      <c r="Z30" s="117"/>
    </row>
    <row r="31" spans="1:27" s="1" customFormat="1" ht="18.75" x14ac:dyDescent="0.2">
      <c r="A31" s="68"/>
      <c r="B31" s="69"/>
      <c r="C31" s="55"/>
      <c r="E31" s="75"/>
      <c r="F31" s="76"/>
      <c r="G31" s="59" t="s">
        <v>84</v>
      </c>
      <c r="H31" s="60"/>
      <c r="K31" s="75"/>
      <c r="L31" s="105"/>
      <c r="M31" s="105"/>
      <c r="N31" s="105"/>
      <c r="O31" s="105"/>
      <c r="P31" s="105"/>
      <c r="Q31" s="105"/>
      <c r="R31" s="76"/>
      <c r="S31" s="118" t="s">
        <v>114</v>
      </c>
      <c r="T31" s="119"/>
      <c r="U31" s="119"/>
      <c r="V31" s="119"/>
      <c r="W31" s="119"/>
      <c r="X31" s="119"/>
      <c r="Y31" s="119"/>
      <c r="Z31" s="160"/>
    </row>
    <row r="32" spans="1:27" s="1" customFormat="1" ht="18.75" x14ac:dyDescent="0.2">
      <c r="A32" s="68"/>
      <c r="B32" s="69"/>
      <c r="C32" s="59" t="s">
        <v>85</v>
      </c>
      <c r="D32" s="60"/>
      <c r="E32" s="75"/>
      <c r="F32" s="76"/>
      <c r="G32" s="59" t="s">
        <v>86</v>
      </c>
      <c r="H32" s="60"/>
      <c r="I32" s="59" t="s">
        <v>85</v>
      </c>
      <c r="J32" s="60"/>
      <c r="K32" s="75"/>
      <c r="L32" s="105"/>
      <c r="M32" s="105"/>
      <c r="N32" s="105"/>
      <c r="O32" s="105"/>
      <c r="P32" s="105"/>
      <c r="Q32" s="105"/>
      <c r="R32" s="76"/>
      <c r="S32" s="68"/>
      <c r="T32" s="69"/>
      <c r="U32" s="69"/>
      <c r="V32" s="69"/>
      <c r="W32" s="69"/>
      <c r="X32" s="69"/>
      <c r="Y32" s="69"/>
      <c r="Z32" s="104"/>
    </row>
    <row r="33" spans="1:27" s="2" customFormat="1" x14ac:dyDescent="0.2">
      <c r="A33" s="73"/>
      <c r="B33" s="74"/>
      <c r="C33" s="77"/>
      <c r="D33" s="78"/>
      <c r="E33" s="77"/>
      <c r="F33" s="78"/>
      <c r="G33" s="77"/>
      <c r="H33" s="78"/>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45837</v>
      </c>
      <c r="B34" s="15"/>
      <c r="C34" s="12">
        <f>A34+1</f>
        <v>45838</v>
      </c>
      <c r="D34" s="13"/>
      <c r="E34" s="12">
        <f>C34+1</f>
        <v>45839</v>
      </c>
      <c r="F34" s="13"/>
      <c r="G34" s="12">
        <f>E34+1</f>
        <v>45840</v>
      </c>
      <c r="H34" s="13"/>
      <c r="I34" s="12">
        <f>G34+1</f>
        <v>45841</v>
      </c>
      <c r="J34" s="13"/>
      <c r="K34" s="66">
        <f>I34+1</f>
        <v>45842</v>
      </c>
      <c r="L34" s="67"/>
      <c r="M34" s="89"/>
      <c r="N34" s="89"/>
      <c r="O34" s="89"/>
      <c r="P34" s="89"/>
      <c r="Q34" s="89"/>
      <c r="R34" s="90"/>
      <c r="S34" s="62">
        <f>K34+1</f>
        <v>45843</v>
      </c>
      <c r="T34" s="63"/>
      <c r="U34" s="87"/>
      <c r="V34" s="87"/>
      <c r="W34" s="87"/>
      <c r="X34" s="87"/>
      <c r="Y34" s="87"/>
      <c r="Z34" s="88"/>
    </row>
    <row r="35" spans="1:27" s="1" customFormat="1" ht="18.75" x14ac:dyDescent="0.2">
      <c r="A35" s="54"/>
      <c r="B35" s="54"/>
      <c r="C35" s="122" t="s">
        <v>5</v>
      </c>
      <c r="D35" s="123"/>
      <c r="E35" s="122" t="s">
        <v>5</v>
      </c>
      <c r="F35" s="123"/>
      <c r="G35" s="122" t="s">
        <v>5</v>
      </c>
      <c r="H35" s="123"/>
      <c r="I35" s="122" t="s">
        <v>5</v>
      </c>
      <c r="J35" s="123"/>
      <c r="K35" s="122" t="s">
        <v>5</v>
      </c>
      <c r="L35" s="146"/>
      <c r="M35" s="146"/>
      <c r="N35" s="146"/>
      <c r="O35" s="146"/>
      <c r="P35" s="146"/>
      <c r="Q35" s="146"/>
      <c r="R35" s="123"/>
      <c r="S35" s="68"/>
      <c r="T35" s="69"/>
      <c r="U35" s="69"/>
      <c r="V35" s="69"/>
      <c r="W35" s="69"/>
      <c r="X35" s="69"/>
      <c r="Y35" s="69"/>
      <c r="Z35" s="104"/>
    </row>
    <row r="36" spans="1:27" s="1" customFormat="1" ht="18.75" x14ac:dyDescent="0.2">
      <c r="A36" s="54"/>
      <c r="B36" s="54"/>
      <c r="C36" s="59"/>
      <c r="D36" s="60"/>
      <c r="E36" s="59"/>
      <c r="F36" s="60"/>
      <c r="G36" s="59"/>
      <c r="H36" s="60"/>
      <c r="I36" s="59"/>
      <c r="J36" s="60"/>
      <c r="K36" s="122" t="s">
        <v>90</v>
      </c>
      <c r="L36" s="146"/>
      <c r="M36" s="146"/>
      <c r="N36" s="146"/>
      <c r="O36" s="146"/>
      <c r="P36" s="146"/>
      <c r="Q36" s="146"/>
      <c r="R36" s="123"/>
      <c r="S36" s="68"/>
      <c r="T36" s="69"/>
      <c r="U36" s="69"/>
      <c r="V36" s="69"/>
      <c r="W36" s="69"/>
      <c r="X36" s="69"/>
      <c r="Y36" s="69"/>
      <c r="Z36" s="104"/>
    </row>
    <row r="37" spans="1:27" s="1" customFormat="1" x14ac:dyDescent="0.2">
      <c r="A37" s="68"/>
      <c r="B37" s="69"/>
      <c r="C37" s="75"/>
      <c r="D37" s="76"/>
      <c r="E37" s="75"/>
      <c r="F37" s="76"/>
      <c r="G37" s="75"/>
      <c r="H37" s="76"/>
      <c r="I37" s="75"/>
      <c r="J37" s="76"/>
      <c r="K37" s="75"/>
      <c r="L37" s="105"/>
      <c r="M37" s="105"/>
      <c r="N37" s="105"/>
      <c r="O37" s="105"/>
      <c r="P37" s="105"/>
      <c r="Q37" s="105"/>
      <c r="R37" s="76"/>
      <c r="S37" s="68"/>
      <c r="T37" s="69"/>
      <c r="U37" s="69"/>
      <c r="V37" s="69"/>
      <c r="W37" s="69"/>
      <c r="X37" s="69"/>
      <c r="Y37" s="69"/>
      <c r="Z37" s="104"/>
    </row>
    <row r="38" spans="1:27" s="1" customFormat="1" x14ac:dyDescent="0.2">
      <c r="A38" s="68"/>
      <c r="B38" s="69"/>
      <c r="C38" s="75"/>
      <c r="D38" s="76"/>
      <c r="E38" s="75"/>
      <c r="F38" s="76"/>
      <c r="G38" s="75"/>
      <c r="H38" s="76"/>
      <c r="I38" s="75"/>
      <c r="J38" s="76"/>
      <c r="K38" s="75"/>
      <c r="L38" s="105"/>
      <c r="M38" s="105"/>
      <c r="N38" s="105"/>
      <c r="O38" s="105"/>
      <c r="P38" s="105"/>
      <c r="Q38" s="105"/>
      <c r="R38" s="76"/>
      <c r="S38" s="68"/>
      <c r="T38" s="69"/>
      <c r="U38" s="69"/>
      <c r="V38" s="69"/>
      <c r="W38" s="69"/>
      <c r="X38" s="69"/>
      <c r="Y38" s="69"/>
      <c r="Z38" s="104"/>
    </row>
    <row r="39" spans="1:27" s="2" customFormat="1" x14ac:dyDescent="0.2">
      <c r="A39" s="73"/>
      <c r="B39" s="74"/>
      <c r="C39" s="77"/>
      <c r="D39" s="78"/>
      <c r="E39" s="77"/>
      <c r="F39" s="78"/>
      <c r="G39" s="77"/>
      <c r="H39" s="78"/>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45844</v>
      </c>
      <c r="B40" s="15"/>
      <c r="C40" s="12">
        <f>A40+1</f>
        <v>45845</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115" t="s">
        <v>91</v>
      </c>
      <c r="B41" s="116"/>
      <c r="C41" s="59" t="s">
        <v>82</v>
      </c>
      <c r="D41" s="60"/>
      <c r="E41" s="18"/>
      <c r="F41" s="6"/>
      <c r="G41" s="6"/>
      <c r="H41" s="6"/>
      <c r="I41" s="6"/>
      <c r="J41" s="6"/>
      <c r="K41" s="6"/>
      <c r="L41" s="6"/>
      <c r="M41" s="6"/>
      <c r="N41" s="6"/>
      <c r="O41" s="6"/>
      <c r="P41" s="6"/>
      <c r="Q41" s="6"/>
      <c r="R41" s="6"/>
      <c r="S41" s="6"/>
      <c r="T41" s="6"/>
      <c r="U41" s="6"/>
      <c r="V41" s="6"/>
      <c r="W41" s="6"/>
      <c r="X41" s="6"/>
      <c r="Y41" s="6"/>
      <c r="Z41" s="8"/>
    </row>
    <row r="42" spans="1:27" x14ac:dyDescent="0.2">
      <c r="A42" s="68"/>
      <c r="B42" s="69"/>
      <c r="C42" s="75"/>
      <c r="D42" s="76"/>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55"/>
      <c r="D43" s="1"/>
      <c r="E43" s="18"/>
      <c r="F43" s="6"/>
      <c r="G43" s="6"/>
      <c r="H43" s="6"/>
      <c r="I43" s="6"/>
      <c r="J43" s="6"/>
      <c r="K43" s="6"/>
      <c r="L43" s="6"/>
      <c r="M43" s="6"/>
      <c r="N43" s="6"/>
      <c r="O43" s="6"/>
      <c r="P43" s="6"/>
      <c r="Q43" s="6"/>
      <c r="R43" s="6"/>
      <c r="S43" s="6"/>
      <c r="T43" s="6"/>
      <c r="U43" s="6"/>
      <c r="V43" s="6"/>
      <c r="W43" s="6"/>
      <c r="X43" s="6"/>
      <c r="Y43" s="6"/>
      <c r="Z43" s="7"/>
    </row>
    <row r="44" spans="1:27" ht="18.75" x14ac:dyDescent="0.2">
      <c r="A44" s="68"/>
      <c r="B44" s="69"/>
      <c r="C44" s="59" t="s">
        <v>85</v>
      </c>
      <c r="D44" s="60"/>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09">
    <mergeCell ref="A44:B44"/>
    <mergeCell ref="C44:D44"/>
    <mergeCell ref="K44:Z44"/>
    <mergeCell ref="A45:B45"/>
    <mergeCell ref="C45:D45"/>
    <mergeCell ref="K45:Z45"/>
    <mergeCell ref="S39:Z39"/>
    <mergeCell ref="A41:B41"/>
    <mergeCell ref="C41:D41"/>
    <mergeCell ref="A42:B42"/>
    <mergeCell ref="C42:D42"/>
    <mergeCell ref="A43:B43"/>
    <mergeCell ref="A39:B39"/>
    <mergeCell ref="C39:D39"/>
    <mergeCell ref="E39:F39"/>
    <mergeCell ref="G39:H39"/>
    <mergeCell ref="I39:J39"/>
    <mergeCell ref="K39:R39"/>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K35:R35"/>
    <mergeCell ref="S35:Z35"/>
    <mergeCell ref="C36:D36"/>
    <mergeCell ref="E36:F36"/>
    <mergeCell ref="G36:H36"/>
    <mergeCell ref="K36:R36"/>
    <mergeCell ref="S36:Z36"/>
    <mergeCell ref="I35:J35"/>
    <mergeCell ref="C35:D35"/>
    <mergeCell ref="E35:F35"/>
    <mergeCell ref="G35:H35"/>
    <mergeCell ref="C33:D33"/>
    <mergeCell ref="E33:F33"/>
    <mergeCell ref="G33:H33"/>
    <mergeCell ref="I33:J33"/>
    <mergeCell ref="A31:B31"/>
    <mergeCell ref="E31:F31"/>
    <mergeCell ref="G31:H31"/>
    <mergeCell ref="A32:B32"/>
    <mergeCell ref="C32:D32"/>
    <mergeCell ref="E32:F32"/>
    <mergeCell ref="G32:H32"/>
    <mergeCell ref="I32:J32"/>
    <mergeCell ref="S33:Z33"/>
    <mergeCell ref="K34:L34"/>
    <mergeCell ref="M34:R34"/>
    <mergeCell ref="S34:T34"/>
    <mergeCell ref="U34:Z34"/>
    <mergeCell ref="K33:R33"/>
    <mergeCell ref="I36:J36"/>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3:B33"/>
    <mergeCell ref="K32:R32"/>
    <mergeCell ref="S32:Z32"/>
    <mergeCell ref="S27:Z27"/>
    <mergeCell ref="K28:L28"/>
    <mergeCell ref="M28:R28"/>
    <mergeCell ref="S28:T28"/>
    <mergeCell ref="U28:Z28"/>
    <mergeCell ref="A29:B29"/>
    <mergeCell ref="C29:D29"/>
    <mergeCell ref="E29:F29"/>
    <mergeCell ref="G29:H29"/>
    <mergeCell ref="K31:R31"/>
    <mergeCell ref="I29:J29"/>
    <mergeCell ref="A24:B24"/>
    <mergeCell ref="C24:D24"/>
    <mergeCell ref="E24:F24"/>
    <mergeCell ref="G24:H24"/>
    <mergeCell ref="I24:J24"/>
    <mergeCell ref="K24:R24"/>
    <mergeCell ref="S24:Z24"/>
    <mergeCell ref="S25:Z25"/>
    <mergeCell ref="A26:B26"/>
    <mergeCell ref="E26:F26"/>
    <mergeCell ref="G26:H26"/>
    <mergeCell ref="I26:J26"/>
    <mergeCell ref="K26:R26"/>
    <mergeCell ref="S26:Z26"/>
    <mergeCell ref="A25:B25"/>
    <mergeCell ref="C26:D26"/>
    <mergeCell ref="E25:F25"/>
    <mergeCell ref="G25:H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phoneticPr fontId="2" type="noConversion"/>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23" workbookViewId="0">
      <selection activeCell="G24" sqref="G24:H2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0">
        <f>DATE('1'!AD18,'1'!AD20+8,1)</f>
        <v>45839</v>
      </c>
      <c r="B1" s="130"/>
      <c r="C1" s="130"/>
      <c r="D1" s="130"/>
      <c r="E1" s="130"/>
      <c r="F1" s="100" t="s">
        <v>0</v>
      </c>
      <c r="G1" s="100"/>
      <c r="H1" s="100"/>
      <c r="I1" s="100"/>
      <c r="J1" s="100"/>
      <c r="K1" s="84">
        <f>DATE(YEAR(A1),MONTH(A1)-1,1)</f>
        <v>45809</v>
      </c>
      <c r="L1" s="84"/>
      <c r="M1" s="84"/>
      <c r="N1" s="84"/>
      <c r="O1" s="84"/>
      <c r="P1" s="84"/>
      <c r="Q1" s="84"/>
      <c r="S1" s="84">
        <f>DATE(YEAR(A1),MONTH(A1)+1,1)</f>
        <v>45870</v>
      </c>
      <c r="T1" s="84"/>
      <c r="U1" s="84"/>
      <c r="V1" s="84"/>
      <c r="W1" s="84"/>
      <c r="X1" s="84"/>
      <c r="Y1" s="84"/>
    </row>
    <row r="2" spans="1:27" s="3" customFormat="1" ht="11.25" customHeight="1" x14ac:dyDescent="0.2">
      <c r="A2" s="130"/>
      <c r="B2" s="130"/>
      <c r="C2" s="130"/>
      <c r="D2" s="130"/>
      <c r="E2" s="130"/>
      <c r="F2" s="100"/>
      <c r="G2" s="100"/>
      <c r="H2" s="100"/>
      <c r="I2" s="100"/>
      <c r="J2" s="100"/>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30"/>
      <c r="B3" s="130"/>
      <c r="C3" s="130"/>
      <c r="D3" s="130"/>
      <c r="E3" s="130"/>
      <c r="F3" s="100"/>
      <c r="G3" s="100"/>
      <c r="H3" s="100"/>
      <c r="I3" s="100"/>
      <c r="J3" s="100"/>
      <c r="K3" s="22">
        <f t="shared" ref="K3:Q8" si="0">IF(MONTH($K$1)&lt;&gt;MONTH($K$1-(WEEKDAY($K$1,1)-(start_day-1))-IF((WEEKDAY($K$1,1)-(start_day-1))&lt;=0,7,0)+(ROW(K3)-ROW($K$3))*7+(COLUMN(K3)-COLUMN($K$3)+1)),"",$K$1-(WEEKDAY($K$1,1)-(start_day-1))-IF((WEEKDAY($K$1,1)-(start_day-1))&lt;=0,7,0)+(ROW(K3)-ROW($K$3))*7+(COLUMN(K3)-COLUMN($K$3)+1))</f>
        <v>45809</v>
      </c>
      <c r="L3" s="22">
        <f t="shared" si="0"/>
        <v>45810</v>
      </c>
      <c r="M3" s="22">
        <f t="shared" si="0"/>
        <v>45811</v>
      </c>
      <c r="N3" s="22">
        <f t="shared" si="0"/>
        <v>45812</v>
      </c>
      <c r="O3" s="22">
        <f t="shared" si="0"/>
        <v>45813</v>
      </c>
      <c r="P3" s="22">
        <f t="shared" si="0"/>
        <v>45814</v>
      </c>
      <c r="Q3" s="22">
        <f t="shared" si="0"/>
        <v>45815</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45870</v>
      </c>
      <c r="Y3" s="22">
        <f t="shared" si="1"/>
        <v>45871</v>
      </c>
    </row>
    <row r="4" spans="1:27" s="4" customFormat="1" ht="9" customHeight="1" x14ac:dyDescent="0.2">
      <c r="A4" s="130"/>
      <c r="B4" s="130"/>
      <c r="C4" s="130"/>
      <c r="D4" s="130"/>
      <c r="E4" s="130"/>
      <c r="F4" s="100"/>
      <c r="G4" s="100"/>
      <c r="H4" s="100"/>
      <c r="I4" s="100"/>
      <c r="J4" s="100"/>
      <c r="K4" s="22">
        <f t="shared" si="0"/>
        <v>45816</v>
      </c>
      <c r="L4" s="22">
        <f t="shared" si="0"/>
        <v>45817</v>
      </c>
      <c r="M4" s="22">
        <f t="shared" si="0"/>
        <v>45818</v>
      </c>
      <c r="N4" s="22">
        <f t="shared" si="0"/>
        <v>45819</v>
      </c>
      <c r="O4" s="22">
        <f t="shared" si="0"/>
        <v>45820</v>
      </c>
      <c r="P4" s="22">
        <f t="shared" si="0"/>
        <v>45821</v>
      </c>
      <c r="Q4" s="22">
        <f t="shared" si="0"/>
        <v>45822</v>
      </c>
      <c r="R4" s="3"/>
      <c r="S4" s="22">
        <f t="shared" si="1"/>
        <v>45872</v>
      </c>
      <c r="T4" s="22">
        <f t="shared" si="1"/>
        <v>45873</v>
      </c>
      <c r="U4" s="22">
        <f t="shared" si="1"/>
        <v>45874</v>
      </c>
      <c r="V4" s="22">
        <f t="shared" si="1"/>
        <v>45875</v>
      </c>
      <c r="W4" s="22">
        <f t="shared" si="1"/>
        <v>45876</v>
      </c>
      <c r="X4" s="22">
        <f t="shared" si="1"/>
        <v>45877</v>
      </c>
      <c r="Y4" s="22">
        <f t="shared" si="1"/>
        <v>45878</v>
      </c>
    </row>
    <row r="5" spans="1:27" s="4" customFormat="1" ht="9" customHeight="1" x14ac:dyDescent="0.2">
      <c r="A5" s="130"/>
      <c r="B5" s="130"/>
      <c r="C5" s="130"/>
      <c r="D5" s="130"/>
      <c r="E5" s="130"/>
      <c r="F5" s="100"/>
      <c r="G5" s="100"/>
      <c r="H5" s="100"/>
      <c r="I5" s="100"/>
      <c r="J5" s="100"/>
      <c r="K5" s="22">
        <f t="shared" si="0"/>
        <v>45823</v>
      </c>
      <c r="L5" s="22">
        <f t="shared" si="0"/>
        <v>45824</v>
      </c>
      <c r="M5" s="22">
        <f t="shared" si="0"/>
        <v>45825</v>
      </c>
      <c r="N5" s="22">
        <f t="shared" si="0"/>
        <v>45826</v>
      </c>
      <c r="O5" s="22">
        <f t="shared" si="0"/>
        <v>45827</v>
      </c>
      <c r="P5" s="22">
        <f t="shared" si="0"/>
        <v>45828</v>
      </c>
      <c r="Q5" s="22">
        <f t="shared" si="0"/>
        <v>45829</v>
      </c>
      <c r="R5" s="3"/>
      <c r="S5" s="22">
        <f t="shared" si="1"/>
        <v>45879</v>
      </c>
      <c r="T5" s="22">
        <f t="shared" si="1"/>
        <v>45880</v>
      </c>
      <c r="U5" s="22">
        <f t="shared" si="1"/>
        <v>45881</v>
      </c>
      <c r="V5" s="22">
        <f t="shared" si="1"/>
        <v>45882</v>
      </c>
      <c r="W5" s="22">
        <f t="shared" si="1"/>
        <v>45883</v>
      </c>
      <c r="X5" s="22">
        <f t="shared" si="1"/>
        <v>45884</v>
      </c>
      <c r="Y5" s="22">
        <f t="shared" si="1"/>
        <v>45885</v>
      </c>
    </row>
    <row r="6" spans="1:27" s="4" customFormat="1" ht="9" customHeight="1" x14ac:dyDescent="0.2">
      <c r="A6" s="130"/>
      <c r="B6" s="130"/>
      <c r="C6" s="130"/>
      <c r="D6" s="130"/>
      <c r="E6" s="130"/>
      <c r="F6" s="100"/>
      <c r="G6" s="100"/>
      <c r="H6" s="100"/>
      <c r="I6" s="100"/>
      <c r="J6" s="100"/>
      <c r="K6" s="22">
        <f t="shared" si="0"/>
        <v>45830</v>
      </c>
      <c r="L6" s="22">
        <f t="shared" si="0"/>
        <v>45831</v>
      </c>
      <c r="M6" s="22">
        <f t="shared" si="0"/>
        <v>45832</v>
      </c>
      <c r="N6" s="22">
        <f t="shared" si="0"/>
        <v>45833</v>
      </c>
      <c r="O6" s="22">
        <f t="shared" si="0"/>
        <v>45834</v>
      </c>
      <c r="P6" s="22">
        <f t="shared" si="0"/>
        <v>45835</v>
      </c>
      <c r="Q6" s="22">
        <f t="shared" si="0"/>
        <v>45836</v>
      </c>
      <c r="R6" s="3"/>
      <c r="S6" s="22">
        <f t="shared" si="1"/>
        <v>45886</v>
      </c>
      <c r="T6" s="22">
        <f t="shared" si="1"/>
        <v>45887</v>
      </c>
      <c r="U6" s="22">
        <f t="shared" si="1"/>
        <v>45888</v>
      </c>
      <c r="V6" s="22">
        <f t="shared" si="1"/>
        <v>45889</v>
      </c>
      <c r="W6" s="22">
        <f t="shared" si="1"/>
        <v>45890</v>
      </c>
      <c r="X6" s="22">
        <f t="shared" si="1"/>
        <v>45891</v>
      </c>
      <c r="Y6" s="22">
        <f t="shared" si="1"/>
        <v>45892</v>
      </c>
    </row>
    <row r="7" spans="1:27" s="4" customFormat="1" ht="9" customHeight="1" x14ac:dyDescent="0.2">
      <c r="A7" s="130"/>
      <c r="B7" s="130"/>
      <c r="C7" s="130"/>
      <c r="D7" s="130"/>
      <c r="E7" s="130"/>
      <c r="F7" s="100"/>
      <c r="G7" s="100"/>
      <c r="H7" s="100"/>
      <c r="I7" s="100"/>
      <c r="J7" s="100"/>
      <c r="K7" s="22">
        <f t="shared" si="0"/>
        <v>45837</v>
      </c>
      <c r="L7" s="22">
        <f t="shared" si="0"/>
        <v>45838</v>
      </c>
      <c r="M7" s="22" t="str">
        <f t="shared" si="0"/>
        <v/>
      </c>
      <c r="N7" s="22" t="str">
        <f t="shared" si="0"/>
        <v/>
      </c>
      <c r="O7" s="22" t="str">
        <f t="shared" si="0"/>
        <v/>
      </c>
      <c r="P7" s="22" t="str">
        <f t="shared" si="0"/>
        <v/>
      </c>
      <c r="Q7" s="22" t="str">
        <f t="shared" si="0"/>
        <v/>
      </c>
      <c r="R7" s="3"/>
      <c r="S7" s="22">
        <f t="shared" si="1"/>
        <v>45893</v>
      </c>
      <c r="T7" s="22">
        <f t="shared" si="1"/>
        <v>45894</v>
      </c>
      <c r="U7" s="22">
        <f t="shared" si="1"/>
        <v>45895</v>
      </c>
      <c r="V7" s="22">
        <f t="shared" si="1"/>
        <v>45896</v>
      </c>
      <c r="W7" s="22">
        <f t="shared" si="1"/>
        <v>45897</v>
      </c>
      <c r="X7" s="22">
        <f t="shared" si="1"/>
        <v>45898</v>
      </c>
      <c r="Y7" s="22">
        <f t="shared" si="1"/>
        <v>45899</v>
      </c>
    </row>
    <row r="8" spans="1:27" s="5" customFormat="1" ht="9" customHeight="1" x14ac:dyDescent="0.2">
      <c r="A8" s="131"/>
      <c r="B8" s="131"/>
      <c r="C8" s="131"/>
      <c r="D8" s="131"/>
      <c r="E8" s="131"/>
      <c r="F8" s="101"/>
      <c r="G8" s="101"/>
      <c r="H8" s="101"/>
      <c r="I8" s="101"/>
      <c r="J8" s="101"/>
      <c r="K8" s="22" t="str">
        <f t="shared" si="0"/>
        <v/>
      </c>
      <c r="L8" s="22" t="str">
        <f t="shared" si="0"/>
        <v/>
      </c>
      <c r="M8" s="22" t="str">
        <f t="shared" si="0"/>
        <v/>
      </c>
      <c r="N8" s="22" t="str">
        <f t="shared" si="0"/>
        <v/>
      </c>
      <c r="O8" s="22" t="str">
        <f t="shared" si="0"/>
        <v/>
      </c>
      <c r="P8" s="22" t="str">
        <f t="shared" si="0"/>
        <v/>
      </c>
      <c r="Q8" s="22" t="str">
        <f t="shared" si="0"/>
        <v/>
      </c>
      <c r="R8" s="23"/>
      <c r="S8" s="22">
        <f t="shared" si="1"/>
        <v>45900</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45837</v>
      </c>
      <c r="B9" s="85"/>
      <c r="C9" s="85">
        <f>C10</f>
        <v>45838</v>
      </c>
      <c r="D9" s="85"/>
      <c r="E9" s="85">
        <f>E10</f>
        <v>45839</v>
      </c>
      <c r="F9" s="85"/>
      <c r="G9" s="85">
        <f>G10</f>
        <v>45840</v>
      </c>
      <c r="H9" s="85"/>
      <c r="I9" s="85">
        <f>I10</f>
        <v>45841</v>
      </c>
      <c r="J9" s="85"/>
      <c r="K9" s="85">
        <f>K10</f>
        <v>45842</v>
      </c>
      <c r="L9" s="85"/>
      <c r="M9" s="85"/>
      <c r="N9" s="85"/>
      <c r="O9" s="85"/>
      <c r="P9" s="85"/>
      <c r="Q9" s="85"/>
      <c r="R9" s="85"/>
      <c r="S9" s="85">
        <f>S10</f>
        <v>45843</v>
      </c>
      <c r="T9" s="85"/>
      <c r="U9" s="85"/>
      <c r="V9" s="85"/>
      <c r="W9" s="85"/>
      <c r="X9" s="85"/>
      <c r="Y9" s="85"/>
      <c r="Z9" s="86"/>
    </row>
    <row r="10" spans="1:27" s="1" customFormat="1" ht="18.75" x14ac:dyDescent="0.2">
      <c r="A10" s="14">
        <f>$A$1-(WEEKDAY($A$1,1)-(start_day-1))-IF((WEEKDAY($A$1,1)-(start_day-1))&lt;=0,7,0)+1</f>
        <v>45837</v>
      </c>
      <c r="B10" s="15"/>
      <c r="C10" s="12">
        <f>A10+1</f>
        <v>45838</v>
      </c>
      <c r="D10" s="13"/>
      <c r="E10" s="12">
        <f>C10+1</f>
        <v>45839</v>
      </c>
      <c r="F10" s="13"/>
      <c r="G10" s="12">
        <f>E10+1</f>
        <v>45840</v>
      </c>
      <c r="H10" s="13"/>
      <c r="I10" s="12">
        <f>G10+1</f>
        <v>45841</v>
      </c>
      <c r="J10" s="13"/>
      <c r="K10" s="66">
        <f>I10+1</f>
        <v>45842</v>
      </c>
      <c r="L10" s="67"/>
      <c r="M10" s="89"/>
      <c r="N10" s="89"/>
      <c r="O10" s="89"/>
      <c r="P10" s="89"/>
      <c r="Q10" s="89"/>
      <c r="R10" s="90"/>
      <c r="S10" s="62">
        <f>K10+1</f>
        <v>45843</v>
      </c>
      <c r="T10" s="63"/>
      <c r="U10" s="87"/>
      <c r="V10" s="87"/>
      <c r="W10" s="87"/>
      <c r="X10" s="87"/>
      <c r="Y10" s="87"/>
      <c r="Z10" s="88"/>
    </row>
    <row r="11" spans="1:27" s="1" customFormat="1" ht="18.75" x14ac:dyDescent="0.2">
      <c r="A11" s="68"/>
      <c r="B11" s="69"/>
      <c r="C11" s="122" t="s">
        <v>5</v>
      </c>
      <c r="D11" s="123"/>
      <c r="E11" s="122" t="s">
        <v>5</v>
      </c>
      <c r="F11" s="123"/>
      <c r="G11" s="122" t="s">
        <v>5</v>
      </c>
      <c r="H11" s="123"/>
      <c r="I11" s="122" t="s">
        <v>5</v>
      </c>
      <c r="J11" s="123"/>
      <c r="K11" s="122" t="s">
        <v>5</v>
      </c>
      <c r="L11" s="146"/>
      <c r="M11" s="146"/>
      <c r="N11" s="146"/>
      <c r="O11" s="146"/>
      <c r="P11" s="146"/>
      <c r="Q11" s="146"/>
      <c r="R11" s="123"/>
      <c r="S11" s="68"/>
      <c r="T11" s="69"/>
      <c r="U11" s="69"/>
      <c r="V11" s="69"/>
      <c r="W11" s="69"/>
      <c r="X11" s="69"/>
      <c r="Y11" s="69"/>
      <c r="Z11" s="104"/>
    </row>
    <row r="12" spans="1:27" s="1" customFormat="1" ht="18.75" x14ac:dyDescent="0.2">
      <c r="A12" s="68"/>
      <c r="B12" s="69"/>
      <c r="C12" s="75"/>
      <c r="D12" s="76"/>
      <c r="E12" s="75"/>
      <c r="F12" s="76"/>
      <c r="G12" s="75"/>
      <c r="H12" s="76"/>
      <c r="I12" s="75"/>
      <c r="J12" s="76"/>
      <c r="K12" s="122" t="s">
        <v>90</v>
      </c>
      <c r="L12" s="146"/>
      <c r="M12" s="146"/>
      <c r="N12" s="146"/>
      <c r="O12" s="146"/>
      <c r="P12" s="146"/>
      <c r="Q12" s="146"/>
      <c r="R12" s="123"/>
      <c r="S12" s="68"/>
      <c r="T12" s="69"/>
      <c r="U12" s="69"/>
      <c r="V12" s="69"/>
      <c r="W12" s="69"/>
      <c r="X12" s="69"/>
      <c r="Y12" s="69"/>
      <c r="Z12" s="104"/>
    </row>
    <row r="13" spans="1:27" s="1" customFormat="1" x14ac:dyDescent="0.2">
      <c r="A13" s="68"/>
      <c r="B13" s="69"/>
      <c r="C13" s="75"/>
      <c r="D13" s="76"/>
      <c r="E13" s="75"/>
      <c r="F13" s="76"/>
      <c r="G13" s="75"/>
      <c r="H13" s="76"/>
      <c r="I13" s="75"/>
      <c r="J13" s="76"/>
      <c r="K13" s="75"/>
      <c r="L13" s="105"/>
      <c r="M13" s="105"/>
      <c r="N13" s="105"/>
      <c r="O13" s="105"/>
      <c r="P13" s="105"/>
      <c r="Q13" s="105"/>
      <c r="R13" s="76"/>
      <c r="S13" s="68"/>
      <c r="T13" s="69"/>
      <c r="U13" s="69"/>
      <c r="V13" s="69"/>
      <c r="W13" s="69"/>
      <c r="X13" s="69"/>
      <c r="Y13" s="69"/>
      <c r="Z13" s="104"/>
    </row>
    <row r="14" spans="1:27" s="1" customFormat="1" x14ac:dyDescent="0.2">
      <c r="A14" s="68"/>
      <c r="B14" s="69"/>
      <c r="C14" s="75"/>
      <c r="D14" s="76"/>
      <c r="E14" s="75"/>
      <c r="F14" s="76"/>
      <c r="G14" s="75"/>
      <c r="H14" s="76"/>
      <c r="I14" s="75"/>
      <c r="J14" s="76"/>
      <c r="K14" s="75"/>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7"/>
      <c r="H15" s="78"/>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45844</v>
      </c>
      <c r="B16" s="15"/>
      <c r="C16" s="12">
        <f>A16+1</f>
        <v>45845</v>
      </c>
      <c r="D16" s="13"/>
      <c r="E16" s="12">
        <f>C16+1</f>
        <v>45846</v>
      </c>
      <c r="F16" s="13"/>
      <c r="G16" s="12">
        <f>E16+1</f>
        <v>45847</v>
      </c>
      <c r="H16" s="13"/>
      <c r="I16" s="12">
        <f>G16+1</f>
        <v>45848</v>
      </c>
      <c r="J16" s="13"/>
      <c r="K16" s="66">
        <f>I16+1</f>
        <v>45849</v>
      </c>
      <c r="L16" s="67"/>
      <c r="M16" s="89"/>
      <c r="N16" s="89"/>
      <c r="O16" s="89"/>
      <c r="P16" s="89"/>
      <c r="Q16" s="89"/>
      <c r="R16" s="90"/>
      <c r="S16" s="62">
        <f>K16+1</f>
        <v>45850</v>
      </c>
      <c r="T16" s="63"/>
      <c r="U16" s="87"/>
      <c r="V16" s="87"/>
      <c r="W16" s="87"/>
      <c r="X16" s="87"/>
      <c r="Y16" s="87"/>
      <c r="Z16" s="88"/>
    </row>
    <row r="17" spans="1:27" s="1" customFormat="1" ht="18.75" x14ac:dyDescent="0.2">
      <c r="A17" s="115" t="s">
        <v>91</v>
      </c>
      <c r="B17" s="116"/>
      <c r="C17" s="59" t="s">
        <v>82</v>
      </c>
      <c r="D17" s="60"/>
      <c r="E17" s="59"/>
      <c r="F17" s="60"/>
      <c r="G17" s="122" t="s">
        <v>46</v>
      </c>
      <c r="H17" s="123"/>
      <c r="I17" s="59" t="s">
        <v>82</v>
      </c>
      <c r="J17" s="60"/>
      <c r="K17" s="75"/>
      <c r="L17" s="105"/>
      <c r="M17" s="105"/>
      <c r="N17" s="105"/>
      <c r="O17" s="105"/>
      <c r="P17" s="105"/>
      <c r="Q17" s="105"/>
      <c r="R17" s="76"/>
      <c r="S17" s="68"/>
      <c r="T17" s="69"/>
      <c r="U17" s="69"/>
      <c r="V17" s="69"/>
      <c r="W17" s="69"/>
      <c r="X17" s="69"/>
      <c r="Y17" s="69"/>
      <c r="Z17" s="104"/>
    </row>
    <row r="18" spans="1:27" s="1" customFormat="1" ht="18.75" x14ac:dyDescent="0.2">
      <c r="A18" s="115"/>
      <c r="B18" s="116"/>
      <c r="C18" s="75"/>
      <c r="D18" s="76"/>
      <c r="E18" s="75"/>
      <c r="F18" s="76"/>
      <c r="G18" s="59" t="s">
        <v>147</v>
      </c>
      <c r="H18" s="60"/>
      <c r="I18" s="75"/>
      <c r="J18" s="76"/>
      <c r="K18" s="75"/>
      <c r="L18" s="105"/>
      <c r="M18" s="105"/>
      <c r="N18" s="105"/>
      <c r="O18" s="105"/>
      <c r="P18" s="105"/>
      <c r="Q18" s="105"/>
      <c r="R18" s="76"/>
      <c r="S18" s="68"/>
      <c r="T18" s="69"/>
      <c r="U18" s="69"/>
      <c r="V18" s="69"/>
      <c r="W18" s="69"/>
      <c r="X18" s="69"/>
      <c r="Y18" s="69"/>
      <c r="Z18" s="104"/>
    </row>
    <row r="19" spans="1:27" s="1" customFormat="1" ht="18.75" x14ac:dyDescent="0.2">
      <c r="A19" s="118"/>
      <c r="B19" s="120"/>
      <c r="E19" s="75"/>
      <c r="F19" s="76"/>
      <c r="G19" s="59" t="s">
        <v>111</v>
      </c>
      <c r="H19" s="60"/>
      <c r="K19" s="75"/>
      <c r="L19" s="105"/>
      <c r="M19" s="105"/>
      <c r="N19" s="105"/>
      <c r="O19" s="105"/>
      <c r="P19" s="105"/>
      <c r="Q19" s="105"/>
      <c r="R19" s="76"/>
      <c r="S19" s="68"/>
      <c r="T19" s="69"/>
      <c r="U19" s="69"/>
      <c r="V19" s="69"/>
      <c r="W19" s="69"/>
      <c r="X19" s="69"/>
      <c r="Y19" s="69"/>
      <c r="Z19" s="104"/>
    </row>
    <row r="20" spans="1:27" s="1" customFormat="1" ht="18.75" x14ac:dyDescent="0.2">
      <c r="A20" s="68"/>
      <c r="B20" s="69"/>
      <c r="C20" s="59" t="s">
        <v>85</v>
      </c>
      <c r="D20" s="60"/>
      <c r="E20" s="75"/>
      <c r="F20" s="76"/>
      <c r="G20" s="122" t="s">
        <v>112</v>
      </c>
      <c r="H20" s="123"/>
      <c r="I20" s="59" t="s">
        <v>85</v>
      </c>
      <c r="J20" s="60"/>
      <c r="K20" s="75"/>
      <c r="L20" s="105"/>
      <c r="M20" s="105"/>
      <c r="N20" s="105"/>
      <c r="O20" s="105"/>
      <c r="P20" s="105"/>
      <c r="Q20" s="105"/>
      <c r="R20" s="76"/>
      <c r="S20" s="68"/>
      <c r="T20" s="69"/>
      <c r="U20" s="69"/>
      <c r="V20" s="69"/>
      <c r="W20" s="69"/>
      <c r="X20" s="69"/>
      <c r="Y20" s="69"/>
      <c r="Z20" s="104"/>
    </row>
    <row r="21" spans="1:27" s="2" customFormat="1" ht="18.75" x14ac:dyDescent="0.2">
      <c r="A21" s="73"/>
      <c r="B21" s="74"/>
      <c r="C21" s="77"/>
      <c r="D21" s="78"/>
      <c r="E21" s="77"/>
      <c r="F21" s="78"/>
      <c r="G21" s="161" t="s">
        <v>110</v>
      </c>
      <c r="H21" s="162"/>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45851</v>
      </c>
      <c r="B22" s="15"/>
      <c r="C22" s="12">
        <f>A22+1</f>
        <v>45852</v>
      </c>
      <c r="D22" s="13"/>
      <c r="E22" s="12">
        <f>C22+1</f>
        <v>45853</v>
      </c>
      <c r="F22" s="13"/>
      <c r="G22" s="12">
        <f>E22+1</f>
        <v>45854</v>
      </c>
      <c r="H22" s="13"/>
      <c r="I22" s="12">
        <f>G22+1</f>
        <v>45855</v>
      </c>
      <c r="J22" s="13"/>
      <c r="K22" s="66">
        <f>I22+1</f>
        <v>45856</v>
      </c>
      <c r="L22" s="67"/>
      <c r="M22" s="89"/>
      <c r="N22" s="89"/>
      <c r="O22" s="89"/>
      <c r="P22" s="89"/>
      <c r="Q22" s="89"/>
      <c r="R22" s="90"/>
      <c r="S22" s="62">
        <f>K22+1</f>
        <v>45857</v>
      </c>
      <c r="T22" s="63"/>
      <c r="U22" s="87"/>
      <c r="V22" s="87"/>
      <c r="W22" s="87"/>
      <c r="X22" s="87"/>
      <c r="Y22" s="87"/>
      <c r="Z22" s="88"/>
    </row>
    <row r="23" spans="1:27" s="1" customFormat="1" ht="18.75" x14ac:dyDescent="0.2">
      <c r="A23" s="115" t="s">
        <v>92</v>
      </c>
      <c r="B23" s="116"/>
      <c r="C23" s="59" t="s">
        <v>82</v>
      </c>
      <c r="D23" s="60"/>
      <c r="E23" s="59"/>
      <c r="F23" s="60"/>
      <c r="G23" s="122" t="s">
        <v>46</v>
      </c>
      <c r="H23" s="123"/>
      <c r="I23" s="59" t="s">
        <v>82</v>
      </c>
      <c r="J23" s="60"/>
      <c r="K23" s="75"/>
      <c r="L23" s="105"/>
      <c r="M23" s="105"/>
      <c r="N23" s="105"/>
      <c r="O23" s="105"/>
      <c r="P23" s="105"/>
      <c r="Q23" s="105"/>
      <c r="R23" s="76"/>
      <c r="S23" s="68"/>
      <c r="T23" s="69"/>
      <c r="U23" s="69"/>
      <c r="V23" s="69"/>
      <c r="W23" s="69"/>
      <c r="X23" s="69"/>
      <c r="Y23" s="69"/>
      <c r="Z23" s="104"/>
    </row>
    <row r="24" spans="1:27" s="1" customFormat="1" ht="18.75" x14ac:dyDescent="0.2">
      <c r="A24" s="68"/>
      <c r="B24" s="69"/>
      <c r="C24" s="75"/>
      <c r="D24" s="76"/>
      <c r="E24" s="75"/>
      <c r="F24" s="76"/>
      <c r="G24" s="59" t="s">
        <v>148</v>
      </c>
      <c r="H24" s="60"/>
      <c r="I24" s="75"/>
      <c r="J24" s="76"/>
      <c r="K24" s="75"/>
      <c r="L24" s="105"/>
      <c r="M24" s="105"/>
      <c r="N24" s="105"/>
      <c r="O24" s="105"/>
      <c r="P24" s="105"/>
      <c r="Q24" s="105"/>
      <c r="R24" s="76"/>
      <c r="S24" s="68"/>
      <c r="T24" s="69"/>
      <c r="U24" s="69"/>
      <c r="V24" s="69"/>
      <c r="W24" s="69"/>
      <c r="X24" s="69"/>
      <c r="Y24" s="69"/>
      <c r="Z24" s="104"/>
    </row>
    <row r="25" spans="1:27" s="1" customFormat="1" ht="18.75" x14ac:dyDescent="0.2">
      <c r="A25" s="68"/>
      <c r="B25" s="159"/>
      <c r="E25" s="75"/>
      <c r="F25" s="76"/>
      <c r="G25" s="59" t="s">
        <v>113</v>
      </c>
      <c r="H25" s="60"/>
      <c r="K25" s="75"/>
      <c r="L25" s="105"/>
      <c r="M25" s="105"/>
      <c r="N25" s="105"/>
      <c r="O25" s="105"/>
      <c r="P25" s="105"/>
      <c r="Q25" s="105"/>
      <c r="R25" s="76"/>
      <c r="S25" s="68"/>
      <c r="T25" s="69"/>
      <c r="U25" s="69"/>
      <c r="V25" s="69"/>
      <c r="W25" s="69"/>
      <c r="X25" s="69"/>
      <c r="Y25" s="69"/>
      <c r="Z25" s="104"/>
    </row>
    <row r="26" spans="1:27" s="1" customFormat="1" ht="18.75" x14ac:dyDescent="0.2">
      <c r="A26" s="68"/>
      <c r="B26" s="69"/>
      <c r="C26" s="59" t="s">
        <v>85</v>
      </c>
      <c r="D26" s="60"/>
      <c r="E26" s="75"/>
      <c r="F26" s="76"/>
      <c r="G26" s="59" t="s">
        <v>110</v>
      </c>
      <c r="H26" s="60"/>
      <c r="I26" s="59" t="s">
        <v>85</v>
      </c>
      <c r="J26" s="60"/>
      <c r="K26" s="75"/>
      <c r="L26" s="105"/>
      <c r="M26" s="105"/>
      <c r="N26" s="105"/>
      <c r="O26" s="105"/>
      <c r="P26" s="105"/>
      <c r="Q26" s="105"/>
      <c r="R26" s="76"/>
      <c r="S26" s="68"/>
      <c r="T26" s="69"/>
      <c r="U26" s="69"/>
      <c r="V26" s="69"/>
      <c r="W26" s="69"/>
      <c r="X26" s="69"/>
      <c r="Y26" s="69"/>
      <c r="Z26" s="104"/>
    </row>
    <row r="27" spans="1:27" s="2" customFormat="1" x14ac:dyDescent="0.2">
      <c r="A27" s="73"/>
      <c r="B27" s="74"/>
      <c r="C27" s="77"/>
      <c r="D27" s="78"/>
      <c r="E27" s="77"/>
      <c r="F27" s="78"/>
      <c r="G27" s="163" t="s">
        <v>149</v>
      </c>
      <c r="H27" s="164"/>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45858</v>
      </c>
      <c r="B28" s="15"/>
      <c r="C28" s="12">
        <f>A28+1</f>
        <v>45859</v>
      </c>
      <c r="D28" s="13"/>
      <c r="E28" s="12">
        <f>C28+1</f>
        <v>45860</v>
      </c>
      <c r="F28" s="13"/>
      <c r="G28" s="12">
        <f>E28+1</f>
        <v>45861</v>
      </c>
      <c r="H28" s="13"/>
      <c r="I28" s="12">
        <f>G28+1</f>
        <v>45862</v>
      </c>
      <c r="J28" s="13"/>
      <c r="K28" s="66">
        <f>I28+1</f>
        <v>45863</v>
      </c>
      <c r="L28" s="67"/>
      <c r="M28" s="89"/>
      <c r="N28" s="89"/>
      <c r="O28" s="89"/>
      <c r="P28" s="89"/>
      <c r="Q28" s="89"/>
      <c r="R28" s="90"/>
      <c r="S28" s="62">
        <f>K28+1</f>
        <v>45864</v>
      </c>
      <c r="T28" s="63"/>
      <c r="U28" s="87"/>
      <c r="V28" s="87"/>
      <c r="W28" s="87"/>
      <c r="X28" s="87"/>
      <c r="Y28" s="87"/>
      <c r="Z28" s="88"/>
    </row>
    <row r="29" spans="1:27" s="1" customFormat="1" ht="18.75" x14ac:dyDescent="0.2">
      <c r="A29" s="115" t="s">
        <v>93</v>
      </c>
      <c r="B29" s="116"/>
      <c r="C29" s="59" t="s">
        <v>82</v>
      </c>
      <c r="D29" s="60"/>
      <c r="E29" s="59"/>
      <c r="F29" s="60"/>
      <c r="G29" s="122" t="s">
        <v>46</v>
      </c>
      <c r="H29" s="123"/>
      <c r="I29" s="59" t="s">
        <v>82</v>
      </c>
      <c r="J29" s="60"/>
      <c r="K29" s="59"/>
      <c r="L29" s="61"/>
      <c r="M29" s="61"/>
      <c r="N29" s="61"/>
      <c r="O29" s="61"/>
      <c r="P29" s="61"/>
      <c r="Q29" s="61"/>
      <c r="R29" s="60"/>
      <c r="S29" s="68"/>
      <c r="T29" s="69"/>
      <c r="U29" s="69"/>
      <c r="V29" s="69"/>
      <c r="W29" s="69"/>
      <c r="X29" s="69"/>
      <c r="Y29" s="69"/>
      <c r="Z29" s="104"/>
    </row>
    <row r="30" spans="1:27" s="1" customFormat="1" ht="18.75" x14ac:dyDescent="0.2">
      <c r="A30" s="68"/>
      <c r="B30" s="69"/>
      <c r="C30" s="75"/>
      <c r="D30" s="76"/>
      <c r="E30" s="75"/>
      <c r="F30" s="76"/>
      <c r="G30" s="59" t="s">
        <v>83</v>
      </c>
      <c r="H30" s="60"/>
      <c r="I30" s="75"/>
      <c r="J30" s="76"/>
      <c r="K30" s="75"/>
      <c r="L30" s="105"/>
      <c r="M30" s="105"/>
      <c r="N30" s="105"/>
      <c r="O30" s="105"/>
      <c r="P30" s="105"/>
      <c r="Q30" s="105"/>
      <c r="R30" s="76"/>
      <c r="S30" s="68"/>
      <c r="T30" s="69"/>
      <c r="U30" s="69"/>
      <c r="V30" s="69"/>
      <c r="W30" s="69"/>
      <c r="X30" s="69"/>
      <c r="Y30" s="69"/>
      <c r="Z30" s="104"/>
    </row>
    <row r="31" spans="1:27" s="1" customFormat="1" ht="18.75" x14ac:dyDescent="0.2">
      <c r="A31" s="68"/>
      <c r="B31" s="159"/>
      <c r="E31" s="75"/>
      <c r="F31" s="76"/>
      <c r="G31" s="59" t="s">
        <v>84</v>
      </c>
      <c r="H31" s="60"/>
      <c r="K31" s="75"/>
      <c r="L31" s="105"/>
      <c r="M31" s="105"/>
      <c r="N31" s="105"/>
      <c r="O31" s="105"/>
      <c r="P31" s="105"/>
      <c r="Q31" s="105"/>
      <c r="R31" s="76"/>
      <c r="S31" s="68"/>
      <c r="T31" s="69"/>
      <c r="U31" s="69"/>
      <c r="V31" s="69"/>
      <c r="W31" s="69"/>
      <c r="X31" s="69"/>
      <c r="Y31" s="69"/>
      <c r="Z31" s="104"/>
    </row>
    <row r="32" spans="1:27" s="1" customFormat="1" ht="18.75" x14ac:dyDescent="0.2">
      <c r="A32" s="68"/>
      <c r="B32" s="69"/>
      <c r="C32" s="59" t="s">
        <v>85</v>
      </c>
      <c r="D32" s="60"/>
      <c r="E32" s="75"/>
      <c r="F32" s="76"/>
      <c r="G32" s="59" t="s">
        <v>86</v>
      </c>
      <c r="H32" s="60"/>
      <c r="I32" s="59" t="s">
        <v>85</v>
      </c>
      <c r="J32" s="60"/>
      <c r="K32" s="75"/>
      <c r="L32" s="105"/>
      <c r="M32" s="105"/>
      <c r="N32" s="105"/>
      <c r="O32" s="105"/>
      <c r="P32" s="105"/>
      <c r="Q32" s="105"/>
      <c r="R32" s="76"/>
      <c r="S32" s="68"/>
      <c r="T32" s="69"/>
      <c r="U32" s="69"/>
      <c r="V32" s="69"/>
      <c r="W32" s="69"/>
      <c r="X32" s="69"/>
      <c r="Y32" s="69"/>
      <c r="Z32" s="104"/>
    </row>
    <row r="33" spans="1:27" s="2" customFormat="1" x14ac:dyDescent="0.2">
      <c r="A33" s="73"/>
      <c r="B33" s="74"/>
      <c r="C33" s="77"/>
      <c r="D33" s="78"/>
      <c r="E33" s="77"/>
      <c r="F33" s="78"/>
      <c r="G33" s="77"/>
      <c r="H33" s="78"/>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45865</v>
      </c>
      <c r="B34" s="15"/>
      <c r="C34" s="12">
        <f>A34+1</f>
        <v>45866</v>
      </c>
      <c r="D34" s="13"/>
      <c r="E34" s="12">
        <f>C34+1</f>
        <v>45867</v>
      </c>
      <c r="F34" s="13"/>
      <c r="G34" s="12">
        <f>E34+1</f>
        <v>45868</v>
      </c>
      <c r="H34" s="13"/>
      <c r="I34" s="12">
        <f>G34+1</f>
        <v>45869</v>
      </c>
      <c r="J34" s="13"/>
      <c r="K34" s="66">
        <f>I34+1</f>
        <v>45870</v>
      </c>
      <c r="L34" s="67"/>
      <c r="M34" s="89"/>
      <c r="N34" s="89"/>
      <c r="O34" s="89"/>
      <c r="P34" s="89"/>
      <c r="Q34" s="89"/>
      <c r="R34" s="90"/>
      <c r="S34" s="62">
        <f>K34+1</f>
        <v>45871</v>
      </c>
      <c r="T34" s="63"/>
      <c r="U34" s="87"/>
      <c r="V34" s="87"/>
      <c r="W34" s="87"/>
      <c r="X34" s="87"/>
      <c r="Y34" s="87"/>
      <c r="Z34" s="88"/>
    </row>
    <row r="35" spans="1:27" s="1" customFormat="1" ht="18.75" x14ac:dyDescent="0.2">
      <c r="A35" s="115" t="s">
        <v>94</v>
      </c>
      <c r="B35" s="116"/>
      <c r="C35" s="59" t="s">
        <v>46</v>
      </c>
      <c r="D35" s="60"/>
      <c r="E35" s="59" t="s">
        <v>46</v>
      </c>
      <c r="F35" s="60"/>
      <c r="G35" s="59" t="s">
        <v>47</v>
      </c>
      <c r="H35" s="60"/>
      <c r="I35" s="59" t="s">
        <v>5</v>
      </c>
      <c r="J35" s="60"/>
      <c r="K35" s="59" t="s">
        <v>5</v>
      </c>
      <c r="L35" s="61"/>
      <c r="M35" s="61"/>
      <c r="N35" s="61"/>
      <c r="O35" s="61"/>
      <c r="P35" s="61"/>
      <c r="Q35" s="61"/>
      <c r="R35" s="60"/>
      <c r="S35" s="68"/>
      <c r="T35" s="69"/>
      <c r="U35" s="69"/>
      <c r="V35" s="69"/>
      <c r="W35" s="69"/>
      <c r="X35" s="69"/>
      <c r="Y35" s="69"/>
      <c r="Z35" s="104"/>
    </row>
    <row r="36" spans="1:27" s="1" customFormat="1" ht="18.75" x14ac:dyDescent="0.2">
      <c r="A36" s="68"/>
      <c r="B36" s="69"/>
      <c r="C36" s="59" t="s">
        <v>48</v>
      </c>
      <c r="D36" s="60"/>
      <c r="E36" s="59" t="s">
        <v>48</v>
      </c>
      <c r="F36" s="60"/>
      <c r="G36" s="59" t="s">
        <v>95</v>
      </c>
      <c r="H36" s="60"/>
      <c r="I36" s="75"/>
      <c r="J36" s="76"/>
      <c r="K36" s="75"/>
      <c r="L36" s="105"/>
      <c r="M36" s="105"/>
      <c r="N36" s="105"/>
      <c r="O36" s="105"/>
      <c r="P36" s="105"/>
      <c r="Q36" s="105"/>
      <c r="R36" s="76"/>
      <c r="S36" s="68"/>
      <c r="T36" s="69"/>
      <c r="U36" s="69"/>
      <c r="V36" s="69"/>
      <c r="W36" s="69"/>
      <c r="X36" s="69"/>
      <c r="Y36" s="69"/>
      <c r="Z36" s="104"/>
    </row>
    <row r="37" spans="1:27" s="1" customFormat="1" ht="18.75" x14ac:dyDescent="0.2">
      <c r="A37" s="68"/>
      <c r="B37" s="69"/>
      <c r="C37" s="59" t="s">
        <v>32</v>
      </c>
      <c r="D37" s="60"/>
      <c r="E37" s="59" t="s">
        <v>32</v>
      </c>
      <c r="F37" s="60"/>
      <c r="G37" s="156" t="s">
        <v>128</v>
      </c>
      <c r="H37" s="158"/>
      <c r="I37" s="75"/>
      <c r="J37" s="76"/>
      <c r="K37" s="75"/>
      <c r="L37" s="105"/>
      <c r="M37" s="105"/>
      <c r="N37" s="105"/>
      <c r="O37" s="105"/>
      <c r="P37" s="105"/>
      <c r="Q37" s="105"/>
      <c r="R37" s="76"/>
      <c r="S37" s="68"/>
      <c r="T37" s="69"/>
      <c r="U37" s="69"/>
      <c r="V37" s="69"/>
      <c r="W37" s="69"/>
      <c r="X37" s="69"/>
      <c r="Y37" s="69"/>
      <c r="Z37" s="104"/>
    </row>
    <row r="38" spans="1:27" s="1" customFormat="1" x14ac:dyDescent="0.2">
      <c r="A38" s="68"/>
      <c r="B38" s="69"/>
      <c r="C38" s="75"/>
      <c r="D38" s="76"/>
      <c r="E38" s="75"/>
      <c r="F38" s="76"/>
      <c r="G38" s="75"/>
      <c r="H38" s="76"/>
      <c r="I38" s="75"/>
      <c r="J38" s="76"/>
      <c r="K38" s="75"/>
      <c r="L38" s="105"/>
      <c r="M38" s="105"/>
      <c r="N38" s="105"/>
      <c r="O38" s="105"/>
      <c r="P38" s="105"/>
      <c r="Q38" s="105"/>
      <c r="R38" s="76"/>
      <c r="S38" s="68"/>
      <c r="T38" s="69"/>
      <c r="U38" s="69"/>
      <c r="V38" s="69"/>
      <c r="W38" s="69"/>
      <c r="X38" s="69"/>
      <c r="Y38" s="69"/>
      <c r="Z38" s="104"/>
    </row>
    <row r="39" spans="1:27" s="2" customFormat="1" x14ac:dyDescent="0.2">
      <c r="A39" s="73"/>
      <c r="B39" s="74"/>
      <c r="C39" s="77"/>
      <c r="D39" s="78"/>
      <c r="E39" s="77"/>
      <c r="F39" s="78"/>
      <c r="G39" s="77"/>
      <c r="H39" s="78"/>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45872</v>
      </c>
      <c r="B40" s="15"/>
      <c r="C40" s="12">
        <f>A40+1</f>
        <v>45873</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68"/>
      <c r="B41" s="69"/>
      <c r="C41" s="122" t="s">
        <v>96</v>
      </c>
      <c r="D41" s="123"/>
      <c r="E41" s="18"/>
      <c r="F41" s="6"/>
      <c r="G41" s="6"/>
      <c r="H41" s="6"/>
      <c r="I41" s="6"/>
      <c r="J41" s="6"/>
      <c r="K41" s="6"/>
      <c r="L41" s="6"/>
      <c r="M41" s="6"/>
      <c r="N41" s="6"/>
      <c r="O41" s="6"/>
      <c r="P41" s="6"/>
      <c r="Q41" s="6"/>
      <c r="R41" s="6"/>
      <c r="S41" s="6"/>
      <c r="T41" s="6"/>
      <c r="U41" s="6"/>
      <c r="V41" s="6"/>
      <c r="W41" s="6"/>
      <c r="X41" s="6"/>
      <c r="Y41" s="6"/>
      <c r="Z41" s="8"/>
    </row>
    <row r="42" spans="1:27" ht="18.75" x14ac:dyDescent="0.2">
      <c r="A42" s="68"/>
      <c r="B42" s="69"/>
      <c r="C42" s="122" t="s">
        <v>150</v>
      </c>
      <c r="D42" s="123"/>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S30:Z30"/>
    <mergeCell ref="S31:Z31"/>
    <mergeCell ref="A32:B32"/>
    <mergeCell ref="C32:D32"/>
    <mergeCell ref="E32:F32"/>
    <mergeCell ref="G32:H32"/>
    <mergeCell ref="I32:J32"/>
    <mergeCell ref="K32:R32"/>
    <mergeCell ref="S32:Z32"/>
    <mergeCell ref="A31:B31"/>
    <mergeCell ref="E31:F31"/>
    <mergeCell ref="G31:H31"/>
    <mergeCell ref="K31:R31"/>
    <mergeCell ref="S27:Z27"/>
    <mergeCell ref="K28:L28"/>
    <mergeCell ref="M28:R28"/>
    <mergeCell ref="S28:T28"/>
    <mergeCell ref="U28:Z28"/>
    <mergeCell ref="A29:B29"/>
    <mergeCell ref="C29:D29"/>
    <mergeCell ref="E29:F29"/>
    <mergeCell ref="G30:H30"/>
    <mergeCell ref="I29:J29"/>
    <mergeCell ref="A27:B27"/>
    <mergeCell ref="C27:D27"/>
    <mergeCell ref="E27:F27"/>
    <mergeCell ref="G27:H27"/>
    <mergeCell ref="I27:J27"/>
    <mergeCell ref="K27:R27"/>
    <mergeCell ref="K29:R29"/>
    <mergeCell ref="S29:Z29"/>
    <mergeCell ref="G29:H29"/>
    <mergeCell ref="A30:B30"/>
    <mergeCell ref="C30:D30"/>
    <mergeCell ref="E30:F30"/>
    <mergeCell ref="I30:J30"/>
    <mergeCell ref="K30:R30"/>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E25:F25"/>
    <mergeCell ref="G25:H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E19:F19"/>
    <mergeCell ref="G19:H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tabSelected="1" workbookViewId="0">
      <selection activeCell="G38" sqref="G38:H38"/>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13">
        <f>DATE('1'!AD18,'1'!AD20+9,1)</f>
        <v>45870</v>
      </c>
      <c r="B1" s="113"/>
      <c r="C1" s="113"/>
      <c r="D1" s="113"/>
      <c r="E1" s="113"/>
      <c r="F1" s="100" t="s">
        <v>0</v>
      </c>
      <c r="G1" s="100"/>
      <c r="H1" s="100"/>
      <c r="I1" s="100"/>
      <c r="J1" s="100"/>
      <c r="K1" s="84">
        <f>DATE(YEAR(A1),MONTH(A1)-1,1)</f>
        <v>45839</v>
      </c>
      <c r="L1" s="84"/>
      <c r="M1" s="84"/>
      <c r="N1" s="84"/>
      <c r="O1" s="84"/>
      <c r="P1" s="84"/>
      <c r="Q1" s="84"/>
      <c r="S1" s="84">
        <f>DATE(YEAR(A1),MONTH(A1)+1,1)</f>
        <v>45901</v>
      </c>
      <c r="T1" s="84"/>
      <c r="U1" s="84"/>
      <c r="V1" s="84"/>
      <c r="W1" s="84"/>
      <c r="X1" s="84"/>
      <c r="Y1" s="84"/>
    </row>
    <row r="2" spans="1:27" s="3" customFormat="1" ht="11.25" customHeight="1" x14ac:dyDescent="0.2">
      <c r="A2" s="113"/>
      <c r="B2" s="113"/>
      <c r="C2" s="113"/>
      <c r="D2" s="113"/>
      <c r="E2" s="113"/>
      <c r="F2" s="100"/>
      <c r="G2" s="100"/>
      <c r="H2" s="100"/>
      <c r="I2" s="100"/>
      <c r="J2" s="100"/>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13"/>
      <c r="B3" s="113"/>
      <c r="C3" s="113"/>
      <c r="D3" s="113"/>
      <c r="E3" s="113"/>
      <c r="F3" s="100"/>
      <c r="G3" s="100"/>
      <c r="H3" s="100"/>
      <c r="I3" s="100"/>
      <c r="J3" s="100"/>
      <c r="K3" s="22" t="str">
        <f t="shared" ref="K3:Q8" si="0">IF(MONTH($K$1)&lt;&gt;MONTH($K$1-(WEEKDAY($K$1,1)-(start_day-1))-IF((WEEKDAY($K$1,1)-(start_day-1))&lt;=0,7,0)+(ROW(K3)-ROW($K$3))*7+(COLUMN(K3)-COLUMN($K$3)+1)),"",$K$1-(WEEKDAY($K$1,1)-(start_day-1))-IF((WEEKDAY($K$1,1)-(start_day-1))&lt;=0,7,0)+(ROW(K3)-ROW($K$3))*7+(COLUMN(K3)-COLUMN($K$3)+1))</f>
        <v/>
      </c>
      <c r="L3" s="22" t="str">
        <f t="shared" si="0"/>
        <v/>
      </c>
      <c r="M3" s="22">
        <f t="shared" si="0"/>
        <v>45839</v>
      </c>
      <c r="N3" s="22">
        <f t="shared" si="0"/>
        <v>45840</v>
      </c>
      <c r="O3" s="22">
        <f t="shared" si="0"/>
        <v>45841</v>
      </c>
      <c r="P3" s="22">
        <f t="shared" si="0"/>
        <v>45842</v>
      </c>
      <c r="Q3" s="22">
        <f t="shared" si="0"/>
        <v>45843</v>
      </c>
      <c r="R3" s="3"/>
      <c r="S3" s="22" t="str">
        <f t="shared" ref="S3:Y8" si="1">IF(MONTH($S$1)&lt;&gt;MONTH($S$1-(WEEKDAY($S$1,1)-(start_day-1))-IF((WEEKDAY($S$1,1)-(start_day-1))&lt;=0,7,0)+(ROW(S3)-ROW($S$3))*7+(COLUMN(S3)-COLUMN($S$3)+1)),"",$S$1-(WEEKDAY($S$1,1)-(start_day-1))-IF((WEEKDAY($S$1,1)-(start_day-1))&lt;=0,7,0)+(ROW(S3)-ROW($S$3))*7+(COLUMN(S3)-COLUMN($S$3)+1))</f>
        <v/>
      </c>
      <c r="T3" s="22">
        <f t="shared" si="1"/>
        <v>45901</v>
      </c>
      <c r="U3" s="22">
        <f t="shared" si="1"/>
        <v>45902</v>
      </c>
      <c r="V3" s="22">
        <f t="shared" si="1"/>
        <v>45903</v>
      </c>
      <c r="W3" s="22">
        <f t="shared" si="1"/>
        <v>45904</v>
      </c>
      <c r="X3" s="22">
        <f t="shared" si="1"/>
        <v>45905</v>
      </c>
      <c r="Y3" s="22">
        <f t="shared" si="1"/>
        <v>45906</v>
      </c>
    </row>
    <row r="4" spans="1:27" s="4" customFormat="1" ht="9" customHeight="1" x14ac:dyDescent="0.2">
      <c r="A4" s="113"/>
      <c r="B4" s="113"/>
      <c r="C4" s="113"/>
      <c r="D4" s="113"/>
      <c r="E4" s="113"/>
      <c r="F4" s="100"/>
      <c r="G4" s="100"/>
      <c r="H4" s="100"/>
      <c r="I4" s="100"/>
      <c r="J4" s="100"/>
      <c r="K4" s="22">
        <f t="shared" si="0"/>
        <v>45844</v>
      </c>
      <c r="L4" s="22">
        <f t="shared" si="0"/>
        <v>45845</v>
      </c>
      <c r="M4" s="22">
        <f t="shared" si="0"/>
        <v>45846</v>
      </c>
      <c r="N4" s="22">
        <f t="shared" si="0"/>
        <v>45847</v>
      </c>
      <c r="O4" s="22">
        <f t="shared" si="0"/>
        <v>45848</v>
      </c>
      <c r="P4" s="22">
        <f t="shared" si="0"/>
        <v>45849</v>
      </c>
      <c r="Q4" s="22">
        <f t="shared" si="0"/>
        <v>45850</v>
      </c>
      <c r="R4" s="3"/>
      <c r="S4" s="22">
        <f t="shared" si="1"/>
        <v>45907</v>
      </c>
      <c r="T4" s="22">
        <f t="shared" si="1"/>
        <v>45908</v>
      </c>
      <c r="U4" s="22">
        <f t="shared" si="1"/>
        <v>45909</v>
      </c>
      <c r="V4" s="22">
        <f t="shared" si="1"/>
        <v>45910</v>
      </c>
      <c r="W4" s="22">
        <f t="shared" si="1"/>
        <v>45911</v>
      </c>
      <c r="X4" s="22">
        <f t="shared" si="1"/>
        <v>45912</v>
      </c>
      <c r="Y4" s="22">
        <f t="shared" si="1"/>
        <v>45913</v>
      </c>
    </row>
    <row r="5" spans="1:27" s="4" customFormat="1" ht="9" customHeight="1" x14ac:dyDescent="0.2">
      <c r="A5" s="113"/>
      <c r="B5" s="113"/>
      <c r="C5" s="113"/>
      <c r="D5" s="113"/>
      <c r="E5" s="113"/>
      <c r="F5" s="100"/>
      <c r="G5" s="100"/>
      <c r="H5" s="100"/>
      <c r="I5" s="100"/>
      <c r="J5" s="100"/>
      <c r="K5" s="22">
        <f t="shared" si="0"/>
        <v>45851</v>
      </c>
      <c r="L5" s="22">
        <f t="shared" si="0"/>
        <v>45852</v>
      </c>
      <c r="M5" s="22">
        <f t="shared" si="0"/>
        <v>45853</v>
      </c>
      <c r="N5" s="22">
        <f t="shared" si="0"/>
        <v>45854</v>
      </c>
      <c r="O5" s="22">
        <f t="shared" si="0"/>
        <v>45855</v>
      </c>
      <c r="P5" s="22">
        <f t="shared" si="0"/>
        <v>45856</v>
      </c>
      <c r="Q5" s="22">
        <f t="shared" si="0"/>
        <v>45857</v>
      </c>
      <c r="R5" s="3"/>
      <c r="S5" s="22">
        <f t="shared" si="1"/>
        <v>45914</v>
      </c>
      <c r="T5" s="22">
        <f t="shared" si="1"/>
        <v>45915</v>
      </c>
      <c r="U5" s="22">
        <f t="shared" si="1"/>
        <v>45916</v>
      </c>
      <c r="V5" s="22">
        <f t="shared" si="1"/>
        <v>45917</v>
      </c>
      <c r="W5" s="22">
        <f t="shared" si="1"/>
        <v>45918</v>
      </c>
      <c r="X5" s="22">
        <f t="shared" si="1"/>
        <v>45919</v>
      </c>
      <c r="Y5" s="22">
        <f t="shared" si="1"/>
        <v>45920</v>
      </c>
    </row>
    <row r="6" spans="1:27" s="4" customFormat="1" ht="9" customHeight="1" x14ac:dyDescent="0.2">
      <c r="A6" s="113"/>
      <c r="B6" s="113"/>
      <c r="C6" s="113"/>
      <c r="D6" s="113"/>
      <c r="E6" s="113"/>
      <c r="F6" s="100"/>
      <c r="G6" s="100"/>
      <c r="H6" s="100"/>
      <c r="I6" s="100"/>
      <c r="J6" s="100"/>
      <c r="K6" s="22">
        <f t="shared" si="0"/>
        <v>45858</v>
      </c>
      <c r="L6" s="22">
        <f t="shared" si="0"/>
        <v>45859</v>
      </c>
      <c r="M6" s="22">
        <f t="shared" si="0"/>
        <v>45860</v>
      </c>
      <c r="N6" s="22">
        <f t="shared" si="0"/>
        <v>45861</v>
      </c>
      <c r="O6" s="22">
        <f t="shared" si="0"/>
        <v>45862</v>
      </c>
      <c r="P6" s="22">
        <f t="shared" si="0"/>
        <v>45863</v>
      </c>
      <c r="Q6" s="22">
        <f t="shared" si="0"/>
        <v>45864</v>
      </c>
      <c r="R6" s="3"/>
      <c r="S6" s="22">
        <f t="shared" si="1"/>
        <v>45921</v>
      </c>
      <c r="T6" s="22">
        <f t="shared" si="1"/>
        <v>45922</v>
      </c>
      <c r="U6" s="22">
        <f t="shared" si="1"/>
        <v>45923</v>
      </c>
      <c r="V6" s="22">
        <f t="shared" si="1"/>
        <v>45924</v>
      </c>
      <c r="W6" s="22">
        <f t="shared" si="1"/>
        <v>45925</v>
      </c>
      <c r="X6" s="22">
        <f t="shared" si="1"/>
        <v>45926</v>
      </c>
      <c r="Y6" s="22">
        <f t="shared" si="1"/>
        <v>45927</v>
      </c>
    </row>
    <row r="7" spans="1:27" s="4" customFormat="1" ht="9" customHeight="1" x14ac:dyDescent="0.2">
      <c r="A7" s="113"/>
      <c r="B7" s="113"/>
      <c r="C7" s="113"/>
      <c r="D7" s="113"/>
      <c r="E7" s="113"/>
      <c r="F7" s="100"/>
      <c r="G7" s="100"/>
      <c r="H7" s="100"/>
      <c r="I7" s="100"/>
      <c r="J7" s="100"/>
      <c r="K7" s="22">
        <f t="shared" si="0"/>
        <v>45865</v>
      </c>
      <c r="L7" s="22">
        <f t="shared" si="0"/>
        <v>45866</v>
      </c>
      <c r="M7" s="22">
        <f t="shared" si="0"/>
        <v>45867</v>
      </c>
      <c r="N7" s="22">
        <f t="shared" si="0"/>
        <v>45868</v>
      </c>
      <c r="O7" s="22">
        <f t="shared" si="0"/>
        <v>45869</v>
      </c>
      <c r="P7" s="22" t="str">
        <f t="shared" si="0"/>
        <v/>
      </c>
      <c r="Q7" s="22" t="str">
        <f t="shared" si="0"/>
        <v/>
      </c>
      <c r="R7" s="3"/>
      <c r="S7" s="22">
        <f t="shared" si="1"/>
        <v>45928</v>
      </c>
      <c r="T7" s="22">
        <f t="shared" si="1"/>
        <v>45929</v>
      </c>
      <c r="U7" s="22">
        <f t="shared" si="1"/>
        <v>45930</v>
      </c>
      <c r="V7" s="22" t="str">
        <f t="shared" si="1"/>
        <v/>
      </c>
      <c r="W7" s="22" t="str">
        <f t="shared" si="1"/>
        <v/>
      </c>
      <c r="X7" s="22" t="str">
        <f t="shared" si="1"/>
        <v/>
      </c>
      <c r="Y7" s="22" t="str">
        <f t="shared" si="1"/>
        <v/>
      </c>
    </row>
    <row r="8" spans="1:27" s="5" customFormat="1" ht="9" customHeight="1" x14ac:dyDescent="0.2">
      <c r="A8" s="114"/>
      <c r="B8" s="114"/>
      <c r="C8" s="114"/>
      <c r="D8" s="114"/>
      <c r="E8" s="114"/>
      <c r="F8" s="101"/>
      <c r="G8" s="101"/>
      <c r="H8" s="101"/>
      <c r="I8" s="101"/>
      <c r="J8" s="101"/>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45865</v>
      </c>
      <c r="B9" s="85"/>
      <c r="C9" s="85">
        <f>C10</f>
        <v>45866</v>
      </c>
      <c r="D9" s="85"/>
      <c r="E9" s="85">
        <f>E10</f>
        <v>45867</v>
      </c>
      <c r="F9" s="85"/>
      <c r="G9" s="85">
        <f>G10</f>
        <v>45868</v>
      </c>
      <c r="H9" s="85"/>
      <c r="I9" s="85">
        <f>I10</f>
        <v>45869</v>
      </c>
      <c r="J9" s="85"/>
      <c r="K9" s="85">
        <f>K10</f>
        <v>45870</v>
      </c>
      <c r="L9" s="85"/>
      <c r="M9" s="85"/>
      <c r="N9" s="85"/>
      <c r="O9" s="85"/>
      <c r="P9" s="85"/>
      <c r="Q9" s="85"/>
      <c r="R9" s="85"/>
      <c r="S9" s="85">
        <f>S10</f>
        <v>45871</v>
      </c>
      <c r="T9" s="85"/>
      <c r="U9" s="85"/>
      <c r="V9" s="85"/>
      <c r="W9" s="85"/>
      <c r="X9" s="85"/>
      <c r="Y9" s="85"/>
      <c r="Z9" s="86"/>
    </row>
    <row r="10" spans="1:27" s="1" customFormat="1" ht="18.75" x14ac:dyDescent="0.2">
      <c r="A10" s="14">
        <f>$A$1-(WEEKDAY($A$1,1)-(start_day-1))-IF((WEEKDAY($A$1,1)-(start_day-1))&lt;=0,7,0)+1</f>
        <v>45865</v>
      </c>
      <c r="B10" s="15"/>
      <c r="C10" s="12">
        <f>A10+1</f>
        <v>45866</v>
      </c>
      <c r="D10" s="13"/>
      <c r="E10" s="12">
        <f>C10+1</f>
        <v>45867</v>
      </c>
      <c r="F10" s="13"/>
      <c r="G10" s="12">
        <f>E10+1</f>
        <v>45868</v>
      </c>
      <c r="H10" s="13"/>
      <c r="I10" s="12">
        <f>G10+1</f>
        <v>45869</v>
      </c>
      <c r="J10" s="13"/>
      <c r="K10" s="66">
        <f>I10+1</f>
        <v>45870</v>
      </c>
      <c r="L10" s="67"/>
      <c r="M10" s="89"/>
      <c r="N10" s="89"/>
      <c r="O10" s="89"/>
      <c r="P10" s="89"/>
      <c r="Q10" s="89"/>
      <c r="R10" s="90"/>
      <c r="S10" s="62">
        <f>K10+1</f>
        <v>45871</v>
      </c>
      <c r="T10" s="63"/>
      <c r="U10" s="87"/>
      <c r="V10" s="87"/>
      <c r="W10" s="87"/>
      <c r="X10" s="87"/>
      <c r="Y10" s="87"/>
      <c r="Z10" s="88"/>
    </row>
    <row r="11" spans="1:27" s="1" customFormat="1" ht="18.75" x14ac:dyDescent="0.2">
      <c r="A11" s="68"/>
      <c r="B11" s="69"/>
      <c r="C11" s="59" t="s">
        <v>46</v>
      </c>
      <c r="D11" s="60"/>
      <c r="E11" s="59" t="s">
        <v>46</v>
      </c>
      <c r="F11" s="60"/>
      <c r="G11" s="59" t="s">
        <v>47</v>
      </c>
      <c r="H11" s="60"/>
      <c r="I11" s="59" t="s">
        <v>5</v>
      </c>
      <c r="J11" s="60"/>
      <c r="K11" s="59" t="s">
        <v>5</v>
      </c>
      <c r="L11" s="61"/>
      <c r="M11" s="61"/>
      <c r="N11" s="61"/>
      <c r="O11" s="61"/>
      <c r="P11" s="61"/>
      <c r="Q11" s="61"/>
      <c r="R11" s="60"/>
      <c r="S11" s="68"/>
      <c r="T11" s="69"/>
      <c r="U11" s="69"/>
      <c r="V11" s="69"/>
      <c r="W11" s="69"/>
      <c r="X11" s="69"/>
      <c r="Y11" s="69"/>
      <c r="Z11" s="104"/>
    </row>
    <row r="12" spans="1:27" s="1" customFormat="1" ht="18.75" x14ac:dyDescent="0.2">
      <c r="A12" s="68"/>
      <c r="B12" s="69"/>
      <c r="C12" s="122" t="s">
        <v>48</v>
      </c>
      <c r="D12" s="123"/>
      <c r="E12" s="122" t="s">
        <v>48</v>
      </c>
      <c r="F12" s="123"/>
      <c r="G12" s="59" t="s">
        <v>95</v>
      </c>
      <c r="H12" s="60"/>
      <c r="I12" s="75"/>
      <c r="J12" s="76"/>
      <c r="K12" s="75"/>
      <c r="L12" s="105"/>
      <c r="M12" s="105"/>
      <c r="N12" s="105"/>
      <c r="O12" s="105"/>
      <c r="P12" s="105"/>
      <c r="Q12" s="105"/>
      <c r="R12" s="76"/>
      <c r="S12" s="68"/>
      <c r="T12" s="69"/>
      <c r="U12" s="69"/>
      <c r="V12" s="69"/>
      <c r="W12" s="69"/>
      <c r="X12" s="69"/>
      <c r="Y12" s="69"/>
      <c r="Z12" s="104"/>
    </row>
    <row r="13" spans="1:27" s="1" customFormat="1" ht="18.75" x14ac:dyDescent="0.2">
      <c r="A13" s="68"/>
      <c r="B13" s="69"/>
      <c r="C13" s="122" t="s">
        <v>32</v>
      </c>
      <c r="D13" s="123"/>
      <c r="E13" s="122" t="s">
        <v>32</v>
      </c>
      <c r="F13" s="123"/>
      <c r="G13" s="156" t="s">
        <v>128</v>
      </c>
      <c r="H13" s="158"/>
      <c r="I13" s="75"/>
      <c r="J13" s="76"/>
      <c r="K13" s="75"/>
      <c r="L13" s="105"/>
      <c r="M13" s="105"/>
      <c r="N13" s="105"/>
      <c r="O13" s="105"/>
      <c r="P13" s="105"/>
      <c r="Q13" s="105"/>
      <c r="R13" s="76"/>
      <c r="S13" s="68"/>
      <c r="T13" s="69"/>
      <c r="U13" s="69"/>
      <c r="V13" s="69"/>
      <c r="W13" s="69"/>
      <c r="X13" s="69"/>
      <c r="Y13" s="69"/>
      <c r="Z13" s="104"/>
    </row>
    <row r="14" spans="1:27" s="1" customFormat="1" x14ac:dyDescent="0.2">
      <c r="A14" s="68"/>
      <c r="B14" s="69"/>
      <c r="C14" s="75"/>
      <c r="D14" s="76"/>
      <c r="E14" s="75"/>
      <c r="F14" s="76"/>
      <c r="G14" s="75"/>
      <c r="H14" s="76"/>
      <c r="I14" s="75"/>
      <c r="J14" s="76"/>
      <c r="K14" s="75"/>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7"/>
      <c r="H15" s="78"/>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45872</v>
      </c>
      <c r="B16" s="15"/>
      <c r="C16" s="12">
        <f>A16+1</f>
        <v>45873</v>
      </c>
      <c r="D16" s="13"/>
      <c r="E16" s="12">
        <f>C16+1</f>
        <v>45874</v>
      </c>
      <c r="F16" s="13"/>
      <c r="G16" s="12">
        <f>E16+1</f>
        <v>45875</v>
      </c>
      <c r="H16" s="13"/>
      <c r="I16" s="12">
        <f>G16+1</f>
        <v>45876</v>
      </c>
      <c r="J16" s="13"/>
      <c r="K16" s="66">
        <f>I16+1</f>
        <v>45877</v>
      </c>
      <c r="L16" s="67"/>
      <c r="M16" s="89"/>
      <c r="N16" s="89"/>
      <c r="O16" s="89"/>
      <c r="P16" s="89"/>
      <c r="Q16" s="89"/>
      <c r="R16" s="90"/>
      <c r="S16" s="62">
        <f>K16+1</f>
        <v>45878</v>
      </c>
      <c r="T16" s="63"/>
      <c r="U16" s="87"/>
      <c r="V16" s="87"/>
      <c r="W16" s="87"/>
      <c r="X16" s="87"/>
      <c r="Y16" s="87"/>
      <c r="Z16" s="88"/>
    </row>
    <row r="17" spans="1:27" s="1" customFormat="1" ht="18.75" x14ac:dyDescent="0.2">
      <c r="A17" s="68"/>
      <c r="B17" s="69"/>
      <c r="C17" s="122" t="s">
        <v>96</v>
      </c>
      <c r="D17" s="123"/>
      <c r="E17" s="59"/>
      <c r="F17" s="60"/>
      <c r="G17" s="75"/>
      <c r="H17" s="76"/>
      <c r="I17" s="59"/>
      <c r="J17" s="60"/>
      <c r="K17" s="75"/>
      <c r="L17" s="105"/>
      <c r="M17" s="105"/>
      <c r="N17" s="105"/>
      <c r="O17" s="105"/>
      <c r="P17" s="105"/>
      <c r="Q17" s="105"/>
      <c r="R17" s="76"/>
      <c r="S17" s="68"/>
      <c r="T17" s="69"/>
      <c r="U17" s="69"/>
      <c r="V17" s="69"/>
      <c r="W17" s="69"/>
      <c r="X17" s="69"/>
      <c r="Y17" s="69"/>
      <c r="Z17" s="104"/>
    </row>
    <row r="18" spans="1:27" s="1" customFormat="1" ht="18.75" x14ac:dyDescent="0.2">
      <c r="A18" s="68"/>
      <c r="B18" s="69"/>
      <c r="C18" s="122" t="s">
        <v>150</v>
      </c>
      <c r="D18" s="123"/>
      <c r="E18" s="122" t="s">
        <v>97</v>
      </c>
      <c r="F18" s="123"/>
      <c r="G18" s="165" t="s">
        <v>98</v>
      </c>
      <c r="H18" s="123"/>
      <c r="I18" s="122" t="s">
        <v>97</v>
      </c>
      <c r="J18" s="123"/>
      <c r="K18" s="122" t="s">
        <v>98</v>
      </c>
      <c r="L18" s="146"/>
      <c r="M18" s="146"/>
      <c r="N18" s="146"/>
      <c r="O18" s="146"/>
      <c r="P18" s="146"/>
      <c r="Q18" s="146"/>
      <c r="R18" s="123"/>
      <c r="S18" s="68"/>
      <c r="T18" s="69"/>
      <c r="U18" s="69"/>
      <c r="V18" s="69"/>
      <c r="W18" s="69"/>
      <c r="X18" s="69"/>
      <c r="Y18" s="69"/>
      <c r="Z18" s="104"/>
    </row>
    <row r="19" spans="1:27" s="1" customFormat="1" ht="18.75" x14ac:dyDescent="0.2">
      <c r="A19" s="68"/>
      <c r="B19" s="69"/>
      <c r="C19" s="122" t="s">
        <v>98</v>
      </c>
      <c r="D19" s="123"/>
      <c r="E19" s="75"/>
      <c r="F19" s="76"/>
      <c r="G19" s="75"/>
      <c r="H19" s="76"/>
      <c r="I19" s="75"/>
      <c r="J19" s="76"/>
      <c r="K19" s="75"/>
      <c r="L19" s="105"/>
      <c r="M19" s="105"/>
      <c r="N19" s="105"/>
      <c r="O19" s="105"/>
      <c r="P19" s="105"/>
      <c r="Q19" s="105"/>
      <c r="R19" s="76"/>
      <c r="S19" s="68"/>
      <c r="T19" s="69"/>
      <c r="U19" s="69"/>
      <c r="V19" s="69"/>
      <c r="W19" s="69"/>
      <c r="X19" s="69"/>
      <c r="Y19" s="69"/>
      <c r="Z19" s="104"/>
    </row>
    <row r="20" spans="1:27" s="1" customFormat="1" x14ac:dyDescent="0.2">
      <c r="A20" s="68"/>
      <c r="B20" s="69"/>
      <c r="C20" s="75"/>
      <c r="D20" s="76"/>
      <c r="E20" s="75"/>
      <c r="F20" s="76"/>
      <c r="G20" s="75"/>
      <c r="H20" s="76"/>
      <c r="I20" s="75"/>
      <c r="J20" s="76"/>
      <c r="K20" s="75"/>
      <c r="L20" s="105"/>
      <c r="M20" s="105"/>
      <c r="N20" s="105"/>
      <c r="O20" s="105"/>
      <c r="P20" s="105"/>
      <c r="Q20" s="105"/>
      <c r="R20" s="76"/>
      <c r="S20" s="68"/>
      <c r="T20" s="69"/>
      <c r="U20" s="69"/>
      <c r="V20" s="69"/>
      <c r="W20" s="69"/>
      <c r="X20" s="69"/>
      <c r="Y20" s="69"/>
      <c r="Z20" s="104"/>
    </row>
    <row r="21" spans="1:27" s="2" customFormat="1" ht="13.15" customHeight="1" x14ac:dyDescent="0.2">
      <c r="A21" s="73"/>
      <c r="B21" s="74"/>
      <c r="C21" s="77"/>
      <c r="D21" s="78"/>
      <c r="E21" s="77"/>
      <c r="F21" s="78"/>
      <c r="G21" s="77"/>
      <c r="H21" s="78"/>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45879</v>
      </c>
      <c r="B22" s="15"/>
      <c r="C22" s="12">
        <f>A22+1</f>
        <v>45880</v>
      </c>
      <c r="D22" s="13"/>
      <c r="E22" s="12">
        <f>C22+1</f>
        <v>45881</v>
      </c>
      <c r="F22" s="13"/>
      <c r="G22" s="12">
        <f>E22+1</f>
        <v>45882</v>
      </c>
      <c r="H22" s="13"/>
      <c r="I22" s="12">
        <f>G22+1</f>
        <v>45883</v>
      </c>
      <c r="J22" s="13"/>
      <c r="K22" s="66">
        <f>I22+1</f>
        <v>45884</v>
      </c>
      <c r="L22" s="67"/>
      <c r="M22" s="89"/>
      <c r="N22" s="89"/>
      <c r="O22" s="89"/>
      <c r="P22" s="89"/>
      <c r="Q22" s="89"/>
      <c r="R22" s="90"/>
      <c r="S22" s="62">
        <f>K22+1</f>
        <v>45885</v>
      </c>
      <c r="T22" s="63"/>
      <c r="U22" s="87"/>
      <c r="V22" s="87"/>
      <c r="W22" s="87"/>
      <c r="X22" s="87"/>
      <c r="Y22" s="87"/>
      <c r="Z22" s="88"/>
    </row>
    <row r="23" spans="1:27" s="1" customFormat="1" ht="18.75" x14ac:dyDescent="0.2">
      <c r="A23" s="68"/>
      <c r="B23" s="69"/>
      <c r="C23" s="122" t="s">
        <v>115</v>
      </c>
      <c r="D23" s="123"/>
      <c r="E23" s="59"/>
      <c r="F23" s="60"/>
      <c r="I23" s="59"/>
      <c r="J23" s="60"/>
      <c r="K23" s="75"/>
      <c r="L23" s="105"/>
      <c r="M23" s="105"/>
      <c r="N23" s="105"/>
      <c r="O23" s="105"/>
      <c r="P23" s="105"/>
      <c r="Q23" s="105"/>
      <c r="R23" s="76"/>
      <c r="S23" s="118" t="s">
        <v>99</v>
      </c>
      <c r="T23" s="119"/>
      <c r="U23" s="119"/>
      <c r="V23" s="119"/>
      <c r="W23" s="119"/>
      <c r="X23" s="119"/>
      <c r="Y23" s="119"/>
      <c r="Z23" s="160"/>
    </row>
    <row r="24" spans="1:27" s="1" customFormat="1" ht="18.75" x14ac:dyDescent="0.2">
      <c r="A24" s="68"/>
      <c r="B24" s="69"/>
      <c r="C24" s="122" t="s">
        <v>116</v>
      </c>
      <c r="D24" s="123"/>
      <c r="E24" s="122" t="s">
        <v>116</v>
      </c>
      <c r="F24" s="123"/>
      <c r="G24" s="122" t="s">
        <v>116</v>
      </c>
      <c r="H24" s="123"/>
      <c r="I24" s="122" t="s">
        <v>117</v>
      </c>
      <c r="J24" s="123"/>
      <c r="K24" s="122" t="s">
        <v>66</v>
      </c>
      <c r="L24" s="146"/>
      <c r="M24" s="146"/>
      <c r="N24" s="146"/>
      <c r="O24" s="146"/>
      <c r="P24" s="146"/>
      <c r="Q24" s="146"/>
      <c r="R24" s="123"/>
      <c r="S24" s="115" t="s">
        <v>100</v>
      </c>
      <c r="T24" s="116"/>
      <c r="U24" s="116"/>
      <c r="V24" s="116"/>
      <c r="W24" s="116"/>
      <c r="X24" s="116"/>
      <c r="Y24" s="116"/>
      <c r="Z24" s="117"/>
    </row>
    <row r="25" spans="1:27" s="1" customFormat="1" ht="15.75" x14ac:dyDescent="0.2">
      <c r="A25" s="68"/>
      <c r="B25" s="69"/>
      <c r="C25" s="75"/>
      <c r="D25" s="76"/>
      <c r="E25" s="75"/>
      <c r="F25" s="76"/>
      <c r="G25" s="75"/>
      <c r="H25" s="76"/>
      <c r="I25" s="75"/>
      <c r="J25" s="76"/>
      <c r="K25" s="109" t="s">
        <v>157</v>
      </c>
      <c r="L25" s="166"/>
      <c r="M25" s="166"/>
      <c r="N25" s="166"/>
      <c r="O25" s="166"/>
      <c r="P25" s="166"/>
      <c r="Q25" s="166"/>
      <c r="R25" s="110"/>
      <c r="S25" s="68"/>
      <c r="T25" s="69"/>
      <c r="U25" s="69"/>
      <c r="V25" s="69"/>
      <c r="W25" s="69"/>
      <c r="X25" s="69"/>
      <c r="Y25" s="69"/>
      <c r="Z25" s="104"/>
    </row>
    <row r="26" spans="1:27" s="1" customFormat="1" ht="15.75" x14ac:dyDescent="0.2">
      <c r="A26" s="68"/>
      <c r="B26" s="69"/>
      <c r="C26" s="75"/>
      <c r="D26" s="76"/>
      <c r="E26" s="75"/>
      <c r="F26" s="76"/>
      <c r="G26" s="75"/>
      <c r="H26" s="76"/>
      <c r="I26" s="75"/>
      <c r="J26" s="76"/>
      <c r="K26" s="109" t="s">
        <v>158</v>
      </c>
      <c r="L26" s="166"/>
      <c r="M26" s="166"/>
      <c r="N26" s="166"/>
      <c r="O26" s="166"/>
      <c r="P26" s="166"/>
      <c r="Q26" s="166"/>
      <c r="R26" s="110"/>
      <c r="S26" s="68"/>
      <c r="T26" s="69"/>
      <c r="U26" s="69"/>
      <c r="V26" s="69"/>
      <c r="W26" s="69"/>
      <c r="X26" s="69"/>
      <c r="Y26" s="69"/>
      <c r="Z26" s="104"/>
    </row>
    <row r="27" spans="1:27" s="2" customFormat="1" x14ac:dyDescent="0.2">
      <c r="A27" s="73"/>
      <c r="B27" s="74"/>
      <c r="C27" s="77"/>
      <c r="D27" s="78"/>
      <c r="E27" s="77"/>
      <c r="F27" s="78"/>
      <c r="G27" s="77"/>
      <c r="H27" s="78"/>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45886</v>
      </c>
      <c r="B28" s="15"/>
      <c r="C28" s="12">
        <f>A28+1</f>
        <v>45887</v>
      </c>
      <c r="D28" s="13"/>
      <c r="E28" s="12">
        <f>C28+1</f>
        <v>45888</v>
      </c>
      <c r="F28" s="13"/>
      <c r="G28" s="12">
        <f>E28+1</f>
        <v>45889</v>
      </c>
      <c r="H28" s="13"/>
      <c r="I28" s="12">
        <f>G28+1</f>
        <v>45890</v>
      </c>
      <c r="J28" s="13"/>
      <c r="K28" s="66">
        <f>I28+1</f>
        <v>45891</v>
      </c>
      <c r="L28" s="67"/>
      <c r="M28" s="89"/>
      <c r="N28" s="89"/>
      <c r="O28" s="89"/>
      <c r="P28" s="89"/>
      <c r="Q28" s="89"/>
      <c r="R28" s="90"/>
      <c r="S28" s="62">
        <f>K28+1</f>
        <v>45892</v>
      </c>
      <c r="T28" s="63"/>
      <c r="U28" s="87"/>
      <c r="V28" s="87"/>
      <c r="W28" s="87"/>
      <c r="X28" s="87"/>
      <c r="Y28" s="87"/>
      <c r="Z28" s="88"/>
    </row>
    <row r="29" spans="1:27" s="1" customFormat="1" ht="18.75" x14ac:dyDescent="0.2">
      <c r="A29" s="68"/>
      <c r="B29" s="69"/>
      <c r="C29" s="122" t="s">
        <v>118</v>
      </c>
      <c r="D29" s="123"/>
      <c r="E29" s="59"/>
      <c r="F29" s="60"/>
      <c r="G29" s="75"/>
      <c r="H29" s="76"/>
      <c r="I29" s="59"/>
      <c r="J29" s="60"/>
      <c r="K29" s="122" t="s">
        <v>101</v>
      </c>
      <c r="L29" s="146"/>
      <c r="M29" s="146"/>
      <c r="N29" s="146"/>
      <c r="O29" s="146"/>
      <c r="P29" s="146"/>
      <c r="Q29" s="146"/>
      <c r="R29" s="123"/>
      <c r="S29" s="68"/>
      <c r="T29" s="69"/>
      <c r="U29" s="69"/>
      <c r="V29" s="69"/>
      <c r="W29" s="69"/>
      <c r="X29" s="69"/>
      <c r="Y29" s="69"/>
      <c r="Z29" s="104"/>
    </row>
    <row r="30" spans="1:27" s="1" customFormat="1" ht="18.75" x14ac:dyDescent="0.2">
      <c r="A30" s="68"/>
      <c r="B30" s="69"/>
      <c r="C30" s="122" t="s">
        <v>116</v>
      </c>
      <c r="D30" s="123"/>
      <c r="E30" s="122" t="s">
        <v>116</v>
      </c>
      <c r="F30" s="123"/>
      <c r="G30" s="122" t="s">
        <v>132</v>
      </c>
      <c r="H30" s="123"/>
      <c r="I30" s="122" t="s">
        <v>32</v>
      </c>
      <c r="J30" s="123"/>
      <c r="K30" s="122" t="s">
        <v>102</v>
      </c>
      <c r="L30" s="146"/>
      <c r="M30" s="146"/>
      <c r="N30" s="146"/>
      <c r="O30" s="146"/>
      <c r="P30" s="146"/>
      <c r="Q30" s="146"/>
      <c r="R30" s="123"/>
      <c r="S30" s="68"/>
      <c r="T30" s="69"/>
      <c r="U30" s="69"/>
      <c r="V30" s="69"/>
      <c r="W30" s="69"/>
      <c r="X30" s="69"/>
      <c r="Y30" s="69"/>
      <c r="Z30" s="104"/>
    </row>
    <row r="31" spans="1:27" s="1" customFormat="1" x14ac:dyDescent="0.2">
      <c r="A31" s="68"/>
      <c r="B31" s="69"/>
      <c r="C31" s="75"/>
      <c r="D31" s="76"/>
      <c r="E31" s="75"/>
      <c r="F31" s="76"/>
      <c r="G31" s="75"/>
      <c r="H31" s="76"/>
      <c r="I31" s="75"/>
      <c r="J31" s="76"/>
      <c r="K31" s="75"/>
      <c r="L31" s="105"/>
      <c r="M31" s="105"/>
      <c r="N31" s="105"/>
      <c r="O31" s="105"/>
      <c r="P31" s="105"/>
      <c r="Q31" s="105"/>
      <c r="R31" s="76"/>
      <c r="S31" s="68"/>
      <c r="T31" s="69"/>
      <c r="U31" s="69"/>
      <c r="V31" s="69"/>
      <c r="W31" s="69"/>
      <c r="X31" s="69"/>
      <c r="Y31" s="69"/>
      <c r="Z31" s="104"/>
    </row>
    <row r="32" spans="1:27" s="1" customFormat="1" x14ac:dyDescent="0.2">
      <c r="A32" s="68"/>
      <c r="B32" s="69"/>
      <c r="C32" s="75"/>
      <c r="D32" s="76"/>
      <c r="E32" s="75"/>
      <c r="F32" s="76"/>
      <c r="G32" s="75"/>
      <c r="H32" s="76"/>
      <c r="I32" s="75"/>
      <c r="J32" s="76"/>
      <c r="K32" s="75"/>
      <c r="L32" s="105"/>
      <c r="M32" s="105"/>
      <c r="N32" s="105"/>
      <c r="O32" s="105"/>
      <c r="P32" s="105"/>
      <c r="Q32" s="105"/>
      <c r="R32" s="76"/>
      <c r="S32" s="68"/>
      <c r="T32" s="69"/>
      <c r="U32" s="69"/>
      <c r="V32" s="69"/>
      <c r="W32" s="69"/>
      <c r="X32" s="69"/>
      <c r="Y32" s="69"/>
      <c r="Z32" s="104"/>
    </row>
    <row r="33" spans="1:27" s="2" customFormat="1" x14ac:dyDescent="0.2">
      <c r="A33" s="73"/>
      <c r="B33" s="74"/>
      <c r="C33" s="77"/>
      <c r="D33" s="78"/>
      <c r="E33" s="77"/>
      <c r="F33" s="78"/>
      <c r="G33" s="77"/>
      <c r="H33" s="78"/>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45893</v>
      </c>
      <c r="B34" s="15"/>
      <c r="C34" s="12">
        <f>A34+1</f>
        <v>45894</v>
      </c>
      <c r="D34" s="13"/>
      <c r="E34" s="12">
        <f>C34+1</f>
        <v>45895</v>
      </c>
      <c r="F34" s="13"/>
      <c r="G34" s="12">
        <f>E34+1</f>
        <v>45896</v>
      </c>
      <c r="H34" s="13"/>
      <c r="I34" s="12">
        <f>G34+1</f>
        <v>45897</v>
      </c>
      <c r="J34" s="13"/>
      <c r="K34" s="66">
        <f>I34+1</f>
        <v>45898</v>
      </c>
      <c r="L34" s="67"/>
      <c r="M34" s="89"/>
      <c r="N34" s="89"/>
      <c r="O34" s="89"/>
      <c r="P34" s="89"/>
      <c r="Q34" s="89"/>
      <c r="R34" s="90"/>
      <c r="S34" s="62">
        <f>K34+1</f>
        <v>45899</v>
      </c>
      <c r="T34" s="63"/>
      <c r="U34" s="87"/>
      <c r="V34" s="87"/>
      <c r="W34" s="87"/>
      <c r="X34" s="87"/>
      <c r="Y34" s="87"/>
      <c r="Z34" s="88"/>
    </row>
    <row r="35" spans="1:27" s="1" customFormat="1" ht="18.75" x14ac:dyDescent="0.2">
      <c r="A35" s="118" t="s">
        <v>173</v>
      </c>
      <c r="B35" s="119"/>
      <c r="C35" s="59" t="s">
        <v>129</v>
      </c>
      <c r="D35" s="60"/>
      <c r="E35" s="59"/>
      <c r="F35" s="60"/>
      <c r="G35" s="59"/>
      <c r="H35" s="60"/>
      <c r="I35" s="122" t="s">
        <v>175</v>
      </c>
      <c r="J35" s="123"/>
      <c r="K35" s="122" t="s">
        <v>181</v>
      </c>
      <c r="L35" s="146"/>
      <c r="M35" s="146"/>
      <c r="N35" s="146"/>
      <c r="O35" s="146"/>
      <c r="P35" s="146"/>
      <c r="Q35" s="146"/>
      <c r="R35" s="123"/>
      <c r="S35" s="68"/>
      <c r="T35" s="69"/>
      <c r="U35" s="69"/>
      <c r="V35" s="69"/>
      <c r="W35" s="69"/>
      <c r="X35" s="69"/>
      <c r="Y35" s="69"/>
      <c r="Z35" s="104"/>
    </row>
    <row r="36" spans="1:27" s="1" customFormat="1" ht="18.75" x14ac:dyDescent="0.2">
      <c r="A36" s="118" t="s">
        <v>180</v>
      </c>
      <c r="B36" s="119"/>
      <c r="C36" s="59" t="s">
        <v>130</v>
      </c>
      <c r="D36" s="60"/>
      <c r="E36" s="122" t="s">
        <v>132</v>
      </c>
      <c r="F36" s="123"/>
      <c r="G36" s="122" t="s">
        <v>32</v>
      </c>
      <c r="H36" s="123"/>
      <c r="I36" s="122" t="s">
        <v>102</v>
      </c>
      <c r="J36" s="123"/>
      <c r="K36" s="122" t="s">
        <v>176</v>
      </c>
      <c r="L36" s="146"/>
      <c r="M36" s="146"/>
      <c r="N36" s="146"/>
      <c r="O36" s="146"/>
      <c r="P36" s="146"/>
      <c r="Q36" s="146"/>
      <c r="R36" s="123"/>
      <c r="S36" s="68"/>
      <c r="T36" s="69"/>
      <c r="U36" s="69"/>
      <c r="V36" s="69"/>
      <c r="W36" s="69"/>
      <c r="X36" s="69"/>
      <c r="Y36" s="69"/>
      <c r="Z36" s="104"/>
    </row>
    <row r="37" spans="1:27" s="1" customFormat="1" ht="18.75" x14ac:dyDescent="0.2">
      <c r="A37" s="68"/>
      <c r="B37" s="69"/>
      <c r="C37" s="122" t="s">
        <v>174</v>
      </c>
      <c r="D37" s="123"/>
      <c r="E37" s="75"/>
      <c r="F37" s="76"/>
      <c r="G37" s="75"/>
      <c r="H37" s="76"/>
      <c r="I37" s="75"/>
      <c r="J37" s="76"/>
      <c r="K37" s="167" t="s">
        <v>177</v>
      </c>
      <c r="L37" s="168"/>
      <c r="M37" s="168"/>
      <c r="N37" s="168"/>
      <c r="O37" s="168"/>
      <c r="P37" s="168"/>
      <c r="Q37" s="168"/>
      <c r="R37" s="169"/>
      <c r="S37" s="68"/>
      <c r="T37" s="69"/>
      <c r="U37" s="69"/>
      <c r="V37" s="69"/>
      <c r="W37" s="69"/>
      <c r="X37" s="69"/>
      <c r="Y37" s="69"/>
      <c r="Z37" s="104"/>
    </row>
    <row r="38" spans="1:27" s="1" customFormat="1" ht="15.75" x14ac:dyDescent="0.2">
      <c r="A38" s="68"/>
      <c r="B38" s="69"/>
      <c r="C38" s="109"/>
      <c r="D38" s="110"/>
      <c r="E38" s="75"/>
      <c r="F38" s="76"/>
      <c r="G38" s="75"/>
      <c r="H38" s="76"/>
      <c r="I38" s="75"/>
      <c r="J38" s="76"/>
      <c r="K38" s="167" t="s">
        <v>178</v>
      </c>
      <c r="L38" s="168"/>
      <c r="M38" s="168"/>
      <c r="N38" s="168"/>
      <c r="O38" s="168"/>
      <c r="P38" s="168"/>
      <c r="Q38" s="168"/>
      <c r="R38" s="169"/>
      <c r="S38" s="68"/>
      <c r="T38" s="69"/>
      <c r="U38" s="69"/>
      <c r="V38" s="69"/>
      <c r="W38" s="69"/>
      <c r="X38" s="69"/>
      <c r="Y38" s="69"/>
      <c r="Z38" s="104"/>
    </row>
    <row r="39" spans="1:27" s="2" customFormat="1" x14ac:dyDescent="0.2">
      <c r="A39" s="73"/>
      <c r="B39" s="74"/>
      <c r="C39" s="77"/>
      <c r="D39" s="78"/>
      <c r="E39" s="77"/>
      <c r="F39" s="78"/>
      <c r="G39" s="77"/>
      <c r="H39" s="78"/>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45900</v>
      </c>
      <c r="B40" s="15"/>
      <c r="C40" s="12">
        <f>A40+1</f>
        <v>45901</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68"/>
      <c r="B41" s="69"/>
      <c r="C41" s="59" t="s">
        <v>22</v>
      </c>
      <c r="D41" s="60"/>
      <c r="E41" s="18"/>
      <c r="F41" s="6"/>
      <c r="G41" s="6"/>
      <c r="H41" s="6"/>
      <c r="I41" s="6"/>
      <c r="J41" s="6"/>
      <c r="K41" s="6"/>
      <c r="L41" s="6"/>
      <c r="M41" s="6"/>
      <c r="N41" s="6"/>
      <c r="O41" s="6"/>
      <c r="P41" s="6"/>
      <c r="Q41" s="6"/>
      <c r="R41" s="6"/>
      <c r="S41" s="6"/>
      <c r="T41" s="6"/>
      <c r="U41" s="6"/>
      <c r="V41" s="6"/>
      <c r="W41" s="6"/>
      <c r="X41" s="6"/>
      <c r="Y41" s="6"/>
      <c r="Z41" s="8"/>
    </row>
    <row r="42" spans="1:27" ht="18.75" x14ac:dyDescent="0.2">
      <c r="A42" s="68"/>
      <c r="B42" s="69"/>
      <c r="C42" s="122" t="s">
        <v>179</v>
      </c>
      <c r="D42" s="123"/>
      <c r="E42" s="18"/>
      <c r="F42" s="6"/>
      <c r="G42" s="6"/>
      <c r="H42" s="6"/>
      <c r="I42" s="6"/>
      <c r="J42" s="6"/>
      <c r="K42" s="6"/>
      <c r="L42" s="6"/>
      <c r="M42" s="6"/>
      <c r="N42" s="6"/>
      <c r="O42" s="6"/>
      <c r="P42" s="6"/>
      <c r="Q42" s="6"/>
      <c r="R42" s="6"/>
      <c r="S42" s="6"/>
      <c r="T42" s="6"/>
      <c r="U42" s="6"/>
      <c r="V42" s="6"/>
      <c r="W42" s="6"/>
      <c r="X42" s="6"/>
      <c r="Y42" s="6"/>
      <c r="Z42" s="7"/>
    </row>
    <row r="43" spans="1:27" ht="18.75" x14ac:dyDescent="0.2">
      <c r="A43" s="68"/>
      <c r="B43" s="69"/>
      <c r="C43" s="122" t="s">
        <v>184</v>
      </c>
      <c r="D43" s="123"/>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E8"/>
    <mergeCell ref="F1:J8"/>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topLeftCell="A28" workbookViewId="0">
      <selection activeCell="E21" sqref="E21:F2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70">
        <f>DATE('1'!AD18,'1'!AD20+10,1)</f>
        <v>45901</v>
      </c>
      <c r="B1" s="170"/>
      <c r="C1" s="170"/>
      <c r="D1" s="170"/>
      <c r="E1" s="170"/>
      <c r="F1" s="170"/>
      <c r="G1" s="170"/>
      <c r="H1" s="170"/>
      <c r="I1" s="11"/>
      <c r="J1" s="11"/>
      <c r="K1" s="84">
        <f>DATE(YEAR(A1),MONTH(A1)-1,1)</f>
        <v>45870</v>
      </c>
      <c r="L1" s="84"/>
      <c r="M1" s="84"/>
      <c r="N1" s="84"/>
      <c r="O1" s="84"/>
      <c r="P1" s="84"/>
      <c r="Q1" s="84"/>
      <c r="S1" s="84">
        <f>DATE(YEAR(A1),MONTH(A1)+1,1)</f>
        <v>45931</v>
      </c>
      <c r="T1" s="84"/>
      <c r="U1" s="84"/>
      <c r="V1" s="84"/>
      <c r="W1" s="84"/>
      <c r="X1" s="84"/>
      <c r="Y1" s="84"/>
    </row>
    <row r="2" spans="1:27" s="3" customFormat="1" ht="11.25" customHeight="1" x14ac:dyDescent="0.2">
      <c r="A2" s="170"/>
      <c r="B2" s="170"/>
      <c r="C2" s="170"/>
      <c r="D2" s="170"/>
      <c r="E2" s="170"/>
      <c r="F2" s="170"/>
      <c r="G2" s="170"/>
      <c r="H2" s="170"/>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70"/>
      <c r="B3" s="170"/>
      <c r="C3" s="170"/>
      <c r="D3" s="170"/>
      <c r="E3" s="170"/>
      <c r="F3" s="170"/>
      <c r="G3" s="170"/>
      <c r="H3" s="170"/>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f t="shared" si="0"/>
        <v>45870</v>
      </c>
      <c r="Q3" s="22">
        <f t="shared" si="0"/>
        <v>45871</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f t="shared" si="1"/>
        <v>45931</v>
      </c>
      <c r="W3" s="22">
        <f t="shared" si="1"/>
        <v>45932</v>
      </c>
      <c r="X3" s="22">
        <f t="shared" si="1"/>
        <v>45933</v>
      </c>
      <c r="Y3" s="22">
        <f t="shared" si="1"/>
        <v>45934</v>
      </c>
    </row>
    <row r="4" spans="1:27" s="4" customFormat="1" ht="9" customHeight="1" x14ac:dyDescent="0.2">
      <c r="A4" s="170"/>
      <c r="B4" s="170"/>
      <c r="C4" s="170"/>
      <c r="D4" s="170"/>
      <c r="E4" s="170"/>
      <c r="F4" s="170"/>
      <c r="G4" s="170"/>
      <c r="H4" s="170"/>
      <c r="I4" s="11"/>
      <c r="J4" s="11"/>
      <c r="K4" s="22">
        <f t="shared" si="0"/>
        <v>45872</v>
      </c>
      <c r="L4" s="22">
        <f t="shared" si="0"/>
        <v>45873</v>
      </c>
      <c r="M4" s="22">
        <f t="shared" si="0"/>
        <v>45874</v>
      </c>
      <c r="N4" s="22">
        <f t="shared" si="0"/>
        <v>45875</v>
      </c>
      <c r="O4" s="22">
        <f t="shared" si="0"/>
        <v>45876</v>
      </c>
      <c r="P4" s="22">
        <f t="shared" si="0"/>
        <v>45877</v>
      </c>
      <c r="Q4" s="22">
        <f t="shared" si="0"/>
        <v>45878</v>
      </c>
      <c r="R4" s="3"/>
      <c r="S4" s="22">
        <f t="shared" si="1"/>
        <v>45935</v>
      </c>
      <c r="T4" s="22">
        <f t="shared" si="1"/>
        <v>45936</v>
      </c>
      <c r="U4" s="22">
        <f t="shared" si="1"/>
        <v>45937</v>
      </c>
      <c r="V4" s="22">
        <f t="shared" si="1"/>
        <v>45938</v>
      </c>
      <c r="W4" s="22">
        <f t="shared" si="1"/>
        <v>45939</v>
      </c>
      <c r="X4" s="22">
        <f t="shared" si="1"/>
        <v>45940</v>
      </c>
      <c r="Y4" s="22">
        <f t="shared" si="1"/>
        <v>45941</v>
      </c>
    </row>
    <row r="5" spans="1:27" s="4" customFormat="1" ht="9" customHeight="1" x14ac:dyDescent="0.2">
      <c r="A5" s="170"/>
      <c r="B5" s="170"/>
      <c r="C5" s="170"/>
      <c r="D5" s="170"/>
      <c r="E5" s="170"/>
      <c r="F5" s="170"/>
      <c r="G5" s="170"/>
      <c r="H5" s="170"/>
      <c r="I5" s="11"/>
      <c r="J5" s="11"/>
      <c r="K5" s="22">
        <f t="shared" si="0"/>
        <v>45879</v>
      </c>
      <c r="L5" s="22">
        <f t="shared" si="0"/>
        <v>45880</v>
      </c>
      <c r="M5" s="22">
        <f t="shared" si="0"/>
        <v>45881</v>
      </c>
      <c r="N5" s="22">
        <f t="shared" si="0"/>
        <v>45882</v>
      </c>
      <c r="O5" s="22">
        <f t="shared" si="0"/>
        <v>45883</v>
      </c>
      <c r="P5" s="22">
        <f t="shared" si="0"/>
        <v>45884</v>
      </c>
      <c r="Q5" s="22">
        <f t="shared" si="0"/>
        <v>45885</v>
      </c>
      <c r="R5" s="3"/>
      <c r="S5" s="22">
        <f t="shared" si="1"/>
        <v>45942</v>
      </c>
      <c r="T5" s="22">
        <f t="shared" si="1"/>
        <v>45943</v>
      </c>
      <c r="U5" s="22">
        <f t="shared" si="1"/>
        <v>45944</v>
      </c>
      <c r="V5" s="22">
        <f t="shared" si="1"/>
        <v>45945</v>
      </c>
      <c r="W5" s="22">
        <f t="shared" si="1"/>
        <v>45946</v>
      </c>
      <c r="X5" s="22">
        <f t="shared" si="1"/>
        <v>45947</v>
      </c>
      <c r="Y5" s="22">
        <f t="shared" si="1"/>
        <v>45948</v>
      </c>
    </row>
    <row r="6" spans="1:27" s="4" customFormat="1" ht="9" customHeight="1" x14ac:dyDescent="0.2">
      <c r="A6" s="170"/>
      <c r="B6" s="170"/>
      <c r="C6" s="170"/>
      <c r="D6" s="170"/>
      <c r="E6" s="170"/>
      <c r="F6" s="170"/>
      <c r="G6" s="170"/>
      <c r="H6" s="170"/>
      <c r="I6" s="11"/>
      <c r="J6" s="11"/>
      <c r="K6" s="22">
        <f t="shared" si="0"/>
        <v>45886</v>
      </c>
      <c r="L6" s="22">
        <f t="shared" si="0"/>
        <v>45887</v>
      </c>
      <c r="M6" s="22">
        <f t="shared" si="0"/>
        <v>45888</v>
      </c>
      <c r="N6" s="22">
        <f t="shared" si="0"/>
        <v>45889</v>
      </c>
      <c r="O6" s="22">
        <f t="shared" si="0"/>
        <v>45890</v>
      </c>
      <c r="P6" s="22">
        <f t="shared" si="0"/>
        <v>45891</v>
      </c>
      <c r="Q6" s="22">
        <f t="shared" si="0"/>
        <v>45892</v>
      </c>
      <c r="R6" s="3"/>
      <c r="S6" s="22">
        <f t="shared" si="1"/>
        <v>45949</v>
      </c>
      <c r="T6" s="22">
        <f t="shared" si="1"/>
        <v>45950</v>
      </c>
      <c r="U6" s="22">
        <f t="shared" si="1"/>
        <v>45951</v>
      </c>
      <c r="V6" s="22">
        <f t="shared" si="1"/>
        <v>45952</v>
      </c>
      <c r="W6" s="22">
        <f t="shared" si="1"/>
        <v>45953</v>
      </c>
      <c r="X6" s="22">
        <f t="shared" si="1"/>
        <v>45954</v>
      </c>
      <c r="Y6" s="22">
        <f t="shared" si="1"/>
        <v>45955</v>
      </c>
    </row>
    <row r="7" spans="1:27" s="4" customFormat="1" ht="9" customHeight="1" x14ac:dyDescent="0.2">
      <c r="A7" s="170"/>
      <c r="B7" s="170"/>
      <c r="C7" s="170"/>
      <c r="D7" s="170"/>
      <c r="E7" s="170"/>
      <c r="F7" s="170"/>
      <c r="G7" s="170"/>
      <c r="H7" s="170"/>
      <c r="I7" s="11"/>
      <c r="J7" s="11"/>
      <c r="K7" s="22">
        <f t="shared" si="0"/>
        <v>45893</v>
      </c>
      <c r="L7" s="22">
        <f t="shared" si="0"/>
        <v>45894</v>
      </c>
      <c r="M7" s="22">
        <f t="shared" si="0"/>
        <v>45895</v>
      </c>
      <c r="N7" s="22">
        <f t="shared" si="0"/>
        <v>45896</v>
      </c>
      <c r="O7" s="22">
        <f t="shared" si="0"/>
        <v>45897</v>
      </c>
      <c r="P7" s="22">
        <f t="shared" si="0"/>
        <v>45898</v>
      </c>
      <c r="Q7" s="22">
        <f t="shared" si="0"/>
        <v>45899</v>
      </c>
      <c r="R7" s="3"/>
      <c r="S7" s="22">
        <f t="shared" si="1"/>
        <v>45956</v>
      </c>
      <c r="T7" s="22">
        <f t="shared" si="1"/>
        <v>45957</v>
      </c>
      <c r="U7" s="22">
        <f t="shared" si="1"/>
        <v>45958</v>
      </c>
      <c r="V7" s="22">
        <f t="shared" si="1"/>
        <v>45959</v>
      </c>
      <c r="W7" s="22">
        <f t="shared" si="1"/>
        <v>45960</v>
      </c>
      <c r="X7" s="22">
        <f t="shared" si="1"/>
        <v>45961</v>
      </c>
      <c r="Y7" s="22" t="str">
        <f t="shared" si="1"/>
        <v/>
      </c>
    </row>
    <row r="8" spans="1:27" s="5" customFormat="1" ht="9" customHeight="1" x14ac:dyDescent="0.2">
      <c r="A8" s="26"/>
      <c r="B8" s="26"/>
      <c r="C8" s="26"/>
      <c r="D8" s="26"/>
      <c r="E8" s="26"/>
      <c r="F8" s="26"/>
      <c r="G8" s="26"/>
      <c r="H8" s="26"/>
      <c r="I8" s="25"/>
      <c r="J8" s="25"/>
      <c r="K8" s="22">
        <f t="shared" si="0"/>
        <v>45900</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45900</v>
      </c>
      <c r="B9" s="85"/>
      <c r="C9" s="85">
        <f>C10</f>
        <v>45901</v>
      </c>
      <c r="D9" s="85"/>
      <c r="E9" s="85">
        <f>E10</f>
        <v>45902</v>
      </c>
      <c r="F9" s="85"/>
      <c r="G9" s="85">
        <f>G10</f>
        <v>45903</v>
      </c>
      <c r="H9" s="85"/>
      <c r="I9" s="85">
        <f>I10</f>
        <v>45904</v>
      </c>
      <c r="J9" s="85"/>
      <c r="K9" s="85">
        <f>K10</f>
        <v>45905</v>
      </c>
      <c r="L9" s="85"/>
      <c r="M9" s="85"/>
      <c r="N9" s="85"/>
      <c r="O9" s="85"/>
      <c r="P9" s="85"/>
      <c r="Q9" s="85"/>
      <c r="R9" s="85"/>
      <c r="S9" s="85">
        <f>S10</f>
        <v>45906</v>
      </c>
      <c r="T9" s="85"/>
      <c r="U9" s="85"/>
      <c r="V9" s="85"/>
      <c r="W9" s="85"/>
      <c r="X9" s="85"/>
      <c r="Y9" s="85"/>
      <c r="Z9" s="86"/>
    </row>
    <row r="10" spans="1:27" s="1" customFormat="1" ht="18.75" x14ac:dyDescent="0.2">
      <c r="A10" s="14">
        <f>$A$1-(WEEKDAY($A$1,1)-(start_day-1))-IF((WEEKDAY($A$1,1)-(start_day-1))&lt;=0,7,0)+1</f>
        <v>45900</v>
      </c>
      <c r="B10" s="15"/>
      <c r="C10" s="12">
        <f>A10+1</f>
        <v>45901</v>
      </c>
      <c r="D10" s="13"/>
      <c r="E10" s="12">
        <f>C10+1</f>
        <v>45902</v>
      </c>
      <c r="F10" s="13"/>
      <c r="G10" s="12">
        <f>E10+1</f>
        <v>45903</v>
      </c>
      <c r="H10" s="13"/>
      <c r="I10" s="12">
        <f>G10+1</f>
        <v>45904</v>
      </c>
      <c r="J10" s="13"/>
      <c r="K10" s="66">
        <f>I10+1</f>
        <v>45905</v>
      </c>
      <c r="L10" s="67"/>
      <c r="M10" s="89"/>
      <c r="N10" s="89"/>
      <c r="O10" s="89"/>
      <c r="P10" s="89"/>
      <c r="Q10" s="89"/>
      <c r="R10" s="90"/>
      <c r="S10" s="62">
        <f>K10+1</f>
        <v>45906</v>
      </c>
      <c r="T10" s="63"/>
      <c r="U10" s="87"/>
      <c r="V10" s="87"/>
      <c r="W10" s="87"/>
      <c r="X10" s="87"/>
      <c r="Y10" s="87"/>
      <c r="Z10" s="88"/>
    </row>
    <row r="11" spans="1:27" s="1" customFormat="1" ht="18.75" x14ac:dyDescent="0.2">
      <c r="A11" s="68"/>
      <c r="B11" s="69"/>
      <c r="C11" s="59" t="s">
        <v>22</v>
      </c>
      <c r="D11" s="60"/>
      <c r="E11" s="75"/>
      <c r="F11" s="76"/>
      <c r="G11" s="75"/>
      <c r="H11" s="76"/>
      <c r="I11" s="75"/>
      <c r="J11" s="76"/>
      <c r="K11" s="122" t="s">
        <v>119</v>
      </c>
      <c r="L11" s="146"/>
      <c r="M11" s="146"/>
      <c r="N11" s="146"/>
      <c r="O11" s="146"/>
      <c r="P11" s="146"/>
      <c r="Q11" s="146"/>
      <c r="R11" s="123"/>
      <c r="S11" s="68"/>
      <c r="T11" s="69"/>
      <c r="U11" s="69"/>
      <c r="V11" s="69"/>
      <c r="W11" s="69"/>
      <c r="X11" s="69"/>
      <c r="Y11" s="69"/>
      <c r="Z11" s="104"/>
    </row>
    <row r="12" spans="1:27" s="1" customFormat="1" ht="18.75" x14ac:dyDescent="0.2">
      <c r="A12" s="68"/>
      <c r="B12" s="69"/>
      <c r="C12" s="122" t="s">
        <v>179</v>
      </c>
      <c r="D12" s="123"/>
      <c r="E12" s="122" t="s">
        <v>132</v>
      </c>
      <c r="F12" s="123"/>
      <c r="G12" s="122" t="s">
        <v>132</v>
      </c>
      <c r="H12" s="123"/>
      <c r="I12" s="122" t="s">
        <v>32</v>
      </c>
      <c r="J12" s="123"/>
      <c r="K12" s="122" t="s">
        <v>102</v>
      </c>
      <c r="L12" s="146"/>
      <c r="M12" s="146"/>
      <c r="N12" s="146"/>
      <c r="O12" s="146"/>
      <c r="P12" s="146"/>
      <c r="Q12" s="146"/>
      <c r="R12" s="123"/>
      <c r="S12" s="68"/>
      <c r="T12" s="69"/>
      <c r="U12" s="69"/>
      <c r="V12" s="69"/>
      <c r="W12" s="69"/>
      <c r="X12" s="69"/>
      <c r="Y12" s="69"/>
      <c r="Z12" s="104"/>
    </row>
    <row r="13" spans="1:27" s="1" customFormat="1" ht="18.75" x14ac:dyDescent="0.2">
      <c r="A13" s="68"/>
      <c r="B13" s="69"/>
      <c r="C13" s="122" t="s">
        <v>184</v>
      </c>
      <c r="D13" s="123"/>
      <c r="E13" s="75"/>
      <c r="F13" s="76"/>
      <c r="G13" s="75"/>
      <c r="H13" s="76"/>
      <c r="I13" s="75"/>
      <c r="J13" s="76"/>
      <c r="K13" s="75"/>
      <c r="L13" s="105"/>
      <c r="M13" s="105"/>
      <c r="N13" s="105"/>
      <c r="O13" s="105"/>
      <c r="P13" s="105"/>
      <c r="Q13" s="105"/>
      <c r="R13" s="76"/>
      <c r="S13" s="68"/>
      <c r="T13" s="69"/>
      <c r="U13" s="69"/>
      <c r="V13" s="69"/>
      <c r="W13" s="69"/>
      <c r="X13" s="69"/>
      <c r="Y13" s="69"/>
      <c r="Z13" s="104"/>
    </row>
    <row r="14" spans="1:27" s="1" customFormat="1" x14ac:dyDescent="0.2">
      <c r="A14" s="68"/>
      <c r="B14" s="69"/>
      <c r="C14" s="75"/>
      <c r="D14" s="76"/>
      <c r="E14" s="75"/>
      <c r="F14" s="76"/>
      <c r="G14" s="75"/>
      <c r="H14" s="76"/>
      <c r="I14" s="75"/>
      <c r="J14" s="76"/>
      <c r="K14" s="75"/>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7"/>
      <c r="H15" s="78"/>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45907</v>
      </c>
      <c r="B16" s="15"/>
      <c r="C16" s="12">
        <f>A16+1</f>
        <v>45908</v>
      </c>
      <c r="D16" s="13"/>
      <c r="E16" s="12">
        <f>C16+1</f>
        <v>45909</v>
      </c>
      <c r="F16" s="13"/>
      <c r="G16" s="12">
        <f>E16+1</f>
        <v>45910</v>
      </c>
      <c r="H16" s="13"/>
      <c r="I16" s="12">
        <f>G16+1</f>
        <v>45911</v>
      </c>
      <c r="J16" s="13"/>
      <c r="K16" s="66">
        <f>I16+1</f>
        <v>45912</v>
      </c>
      <c r="L16" s="67"/>
      <c r="M16" s="89"/>
      <c r="N16" s="89"/>
      <c r="O16" s="89"/>
      <c r="P16" s="89"/>
      <c r="Q16" s="89"/>
      <c r="R16" s="90"/>
      <c r="S16" s="62">
        <f>K16+1</f>
        <v>45913</v>
      </c>
      <c r="T16" s="63"/>
      <c r="U16" s="87"/>
      <c r="V16" s="87"/>
      <c r="W16" s="87"/>
      <c r="X16" s="87"/>
      <c r="Y16" s="87"/>
      <c r="Z16" s="88"/>
    </row>
    <row r="17" spans="1:27" s="1" customFormat="1" ht="18.75" x14ac:dyDescent="0.2">
      <c r="A17" s="68"/>
      <c r="B17" s="69"/>
      <c r="C17" s="59"/>
      <c r="D17" s="60"/>
      <c r="E17" s="59"/>
      <c r="F17" s="60"/>
      <c r="G17" s="75"/>
      <c r="H17" s="76"/>
      <c r="I17" s="59"/>
      <c r="J17" s="60"/>
      <c r="K17" s="122" t="s">
        <v>120</v>
      </c>
      <c r="L17" s="146"/>
      <c r="M17" s="146"/>
      <c r="N17" s="146"/>
      <c r="O17" s="146"/>
      <c r="P17" s="146"/>
      <c r="Q17" s="146"/>
      <c r="R17" s="123"/>
      <c r="S17" s="68"/>
      <c r="T17" s="69"/>
      <c r="U17" s="69"/>
      <c r="V17" s="69"/>
      <c r="W17" s="69"/>
      <c r="X17" s="69"/>
      <c r="Y17" s="69"/>
      <c r="Z17" s="104"/>
    </row>
    <row r="18" spans="1:27" s="1" customFormat="1" ht="18.75" x14ac:dyDescent="0.2">
      <c r="A18" s="68"/>
      <c r="B18" s="69"/>
      <c r="C18" s="122" t="s">
        <v>131</v>
      </c>
      <c r="D18" s="123"/>
      <c r="E18" s="122" t="s">
        <v>132</v>
      </c>
      <c r="F18" s="123"/>
      <c r="G18" s="122" t="s">
        <v>132</v>
      </c>
      <c r="H18" s="123"/>
      <c r="I18" s="122" t="s">
        <v>32</v>
      </c>
      <c r="J18" s="123"/>
      <c r="K18" s="122" t="s">
        <v>102</v>
      </c>
      <c r="L18" s="146"/>
      <c r="M18" s="146"/>
      <c r="N18" s="146"/>
      <c r="O18" s="146"/>
      <c r="P18" s="146"/>
      <c r="Q18" s="146"/>
      <c r="R18" s="123"/>
      <c r="S18" s="68"/>
      <c r="T18" s="69"/>
      <c r="U18" s="69"/>
      <c r="V18" s="69"/>
      <c r="W18" s="69"/>
      <c r="X18" s="69"/>
      <c r="Y18" s="69"/>
      <c r="Z18" s="104"/>
    </row>
    <row r="19" spans="1:27" s="1" customFormat="1" ht="15.75" x14ac:dyDescent="0.2">
      <c r="A19" s="68"/>
      <c r="B19" s="69"/>
      <c r="C19" s="109" t="s">
        <v>134</v>
      </c>
      <c r="D19" s="110"/>
      <c r="E19" s="75"/>
      <c r="F19" s="76"/>
      <c r="G19" s="75"/>
      <c r="H19" s="76"/>
      <c r="I19" s="75"/>
      <c r="J19" s="76"/>
      <c r="K19" s="75"/>
      <c r="L19" s="105"/>
      <c r="M19" s="105"/>
      <c r="N19" s="105"/>
      <c r="O19" s="105"/>
      <c r="P19" s="105"/>
      <c r="Q19" s="105"/>
      <c r="R19" s="76"/>
      <c r="S19" s="68"/>
      <c r="T19" s="69"/>
      <c r="U19" s="69"/>
      <c r="V19" s="69"/>
      <c r="W19" s="69"/>
      <c r="X19" s="69"/>
      <c r="Y19" s="69"/>
      <c r="Z19" s="104"/>
    </row>
    <row r="20" spans="1:27" s="1" customFormat="1" x14ac:dyDescent="0.2">
      <c r="A20" s="68"/>
      <c r="B20" s="69"/>
      <c r="C20" s="75"/>
      <c r="D20" s="76"/>
      <c r="E20" s="75"/>
      <c r="F20" s="76"/>
      <c r="G20" s="75"/>
      <c r="H20" s="76"/>
      <c r="I20" s="75"/>
      <c r="J20" s="76"/>
      <c r="K20" s="75"/>
      <c r="L20" s="105"/>
      <c r="M20" s="105"/>
      <c r="N20" s="105"/>
      <c r="O20" s="105"/>
      <c r="P20" s="105"/>
      <c r="Q20" s="105"/>
      <c r="R20" s="76"/>
      <c r="S20" s="68"/>
      <c r="T20" s="69"/>
      <c r="U20" s="69"/>
      <c r="V20" s="69"/>
      <c r="W20" s="69"/>
      <c r="X20" s="69"/>
      <c r="Y20" s="69"/>
      <c r="Z20" s="104"/>
    </row>
    <row r="21" spans="1:27" s="2" customFormat="1" ht="13.15" customHeight="1" x14ac:dyDescent="0.2">
      <c r="A21" s="73"/>
      <c r="B21" s="74"/>
      <c r="C21" s="77"/>
      <c r="D21" s="78"/>
      <c r="E21" s="77"/>
      <c r="F21" s="78"/>
      <c r="G21" s="77"/>
      <c r="H21" s="78"/>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45914</v>
      </c>
      <c r="B22" s="15"/>
      <c r="C22" s="12">
        <f>A22+1</f>
        <v>45915</v>
      </c>
      <c r="D22" s="13"/>
      <c r="E22" s="12">
        <f>C22+1</f>
        <v>45916</v>
      </c>
      <c r="F22" s="13"/>
      <c r="G22" s="12">
        <f>E22+1</f>
        <v>45917</v>
      </c>
      <c r="H22" s="13"/>
      <c r="I22" s="12">
        <f>G22+1</f>
        <v>45918</v>
      </c>
      <c r="J22" s="13"/>
      <c r="K22" s="66">
        <f>I22+1</f>
        <v>45919</v>
      </c>
      <c r="L22" s="67"/>
      <c r="M22" s="89"/>
      <c r="N22" s="89"/>
      <c r="O22" s="89"/>
      <c r="P22" s="89"/>
      <c r="Q22" s="89"/>
      <c r="R22" s="90"/>
      <c r="S22" s="62">
        <f>K22+1</f>
        <v>45920</v>
      </c>
      <c r="T22" s="63"/>
      <c r="U22" s="87"/>
      <c r="V22" s="87"/>
      <c r="W22" s="87"/>
      <c r="X22" s="87"/>
      <c r="Y22" s="87"/>
      <c r="Z22" s="88"/>
    </row>
    <row r="23" spans="1:27" s="1" customFormat="1" ht="18.75" x14ac:dyDescent="0.2">
      <c r="A23" s="68"/>
      <c r="B23" s="69"/>
      <c r="C23" s="59"/>
      <c r="D23" s="60"/>
      <c r="E23" s="59"/>
      <c r="F23" s="60"/>
      <c r="G23" s="75"/>
      <c r="H23" s="76"/>
      <c r="I23" s="59"/>
      <c r="J23" s="60"/>
      <c r="K23" s="122" t="s">
        <v>121</v>
      </c>
      <c r="L23" s="146"/>
      <c r="M23" s="146"/>
      <c r="N23" s="146"/>
      <c r="O23" s="146"/>
      <c r="P23" s="146"/>
      <c r="Q23" s="146"/>
      <c r="R23" s="123"/>
      <c r="S23" s="68"/>
      <c r="T23" s="69"/>
      <c r="U23" s="69"/>
      <c r="V23" s="69"/>
      <c r="W23" s="69"/>
      <c r="X23" s="69"/>
      <c r="Y23" s="69"/>
      <c r="Z23" s="104"/>
    </row>
    <row r="24" spans="1:27" s="1" customFormat="1" ht="18.75" x14ac:dyDescent="0.2">
      <c r="A24" s="68"/>
      <c r="B24" s="69"/>
      <c r="C24" s="122" t="s">
        <v>131</v>
      </c>
      <c r="D24" s="123"/>
      <c r="E24" s="122" t="s">
        <v>132</v>
      </c>
      <c r="F24" s="123"/>
      <c r="G24" s="122" t="s">
        <v>132</v>
      </c>
      <c r="H24" s="123"/>
      <c r="I24" s="122" t="s">
        <v>32</v>
      </c>
      <c r="J24" s="123"/>
      <c r="K24" s="122" t="s">
        <v>102</v>
      </c>
      <c r="L24" s="146"/>
      <c r="M24" s="146"/>
      <c r="N24" s="146"/>
      <c r="O24" s="146"/>
      <c r="P24" s="146"/>
      <c r="Q24" s="146"/>
      <c r="R24" s="123"/>
      <c r="S24" s="68"/>
      <c r="T24" s="69"/>
      <c r="U24" s="69"/>
      <c r="V24" s="69"/>
      <c r="W24" s="69"/>
      <c r="X24" s="69"/>
      <c r="Y24" s="69"/>
      <c r="Z24" s="104"/>
    </row>
    <row r="25" spans="1:27" s="1" customFormat="1" ht="15.75" x14ac:dyDescent="0.2">
      <c r="A25" s="68"/>
      <c r="B25" s="69"/>
      <c r="C25" s="109" t="s">
        <v>135</v>
      </c>
      <c r="D25" s="110"/>
      <c r="E25" s="75"/>
      <c r="F25" s="76"/>
      <c r="G25" s="75"/>
      <c r="H25" s="76"/>
      <c r="I25" s="75"/>
      <c r="J25" s="76"/>
      <c r="K25" s="75"/>
      <c r="L25" s="105"/>
      <c r="M25" s="105"/>
      <c r="N25" s="105"/>
      <c r="O25" s="105"/>
      <c r="P25" s="105"/>
      <c r="Q25" s="105"/>
      <c r="R25" s="76"/>
      <c r="S25" s="68"/>
      <c r="T25" s="69"/>
      <c r="U25" s="69"/>
      <c r="V25" s="69"/>
      <c r="W25" s="69"/>
      <c r="X25" s="69"/>
      <c r="Y25" s="69"/>
      <c r="Z25" s="104"/>
    </row>
    <row r="26" spans="1:27" s="1" customFormat="1" x14ac:dyDescent="0.2">
      <c r="A26" s="68"/>
      <c r="B26" s="69"/>
      <c r="C26" s="75"/>
      <c r="D26" s="76"/>
      <c r="E26" s="75"/>
      <c r="F26" s="76"/>
      <c r="G26" s="75"/>
      <c r="H26" s="76"/>
      <c r="I26" s="75"/>
      <c r="J26" s="76"/>
      <c r="K26" s="75"/>
      <c r="L26" s="105"/>
      <c r="M26" s="105"/>
      <c r="N26" s="105"/>
      <c r="O26" s="105"/>
      <c r="P26" s="105"/>
      <c r="Q26" s="105"/>
      <c r="R26" s="76"/>
      <c r="S26" s="68"/>
      <c r="T26" s="69"/>
      <c r="U26" s="69"/>
      <c r="V26" s="69"/>
      <c r="W26" s="69"/>
      <c r="X26" s="69"/>
      <c r="Y26" s="69"/>
      <c r="Z26" s="104"/>
    </row>
    <row r="27" spans="1:27" s="2" customFormat="1" x14ac:dyDescent="0.2">
      <c r="A27" s="73"/>
      <c r="B27" s="74"/>
      <c r="C27" s="77"/>
      <c r="D27" s="78"/>
      <c r="E27" s="77"/>
      <c r="F27" s="78"/>
      <c r="G27" s="77"/>
      <c r="H27" s="78"/>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45921</v>
      </c>
      <c r="B28" s="15"/>
      <c r="C28" s="12">
        <f>A28+1</f>
        <v>45922</v>
      </c>
      <c r="D28" s="13"/>
      <c r="E28" s="12">
        <f>C28+1</f>
        <v>45923</v>
      </c>
      <c r="F28" s="13"/>
      <c r="G28" s="12">
        <f>E28+1</f>
        <v>45924</v>
      </c>
      <c r="H28" s="13"/>
      <c r="I28" s="12">
        <f>G28+1</f>
        <v>45925</v>
      </c>
      <c r="J28" s="13"/>
      <c r="K28" s="66">
        <f>I28+1</f>
        <v>45926</v>
      </c>
      <c r="L28" s="67"/>
      <c r="M28" s="89"/>
      <c r="N28" s="89"/>
      <c r="O28" s="89"/>
      <c r="P28" s="89"/>
      <c r="Q28" s="89"/>
      <c r="R28" s="90"/>
      <c r="S28" s="62">
        <f>K28+1</f>
        <v>45927</v>
      </c>
      <c r="T28" s="63"/>
      <c r="U28" s="87"/>
      <c r="V28" s="87"/>
      <c r="W28" s="87"/>
      <c r="X28" s="87"/>
      <c r="Y28" s="87"/>
      <c r="Z28" s="88"/>
    </row>
    <row r="29" spans="1:27" s="1" customFormat="1" ht="18.75" x14ac:dyDescent="0.2">
      <c r="A29" s="68"/>
      <c r="B29" s="69"/>
      <c r="C29" s="59"/>
      <c r="D29" s="60"/>
      <c r="E29" s="59" t="s">
        <v>22</v>
      </c>
      <c r="F29" s="60"/>
      <c r="G29" s="59"/>
      <c r="H29" s="60"/>
      <c r="I29" s="59"/>
      <c r="J29" s="60"/>
      <c r="K29" s="122" t="s">
        <v>122</v>
      </c>
      <c r="L29" s="146"/>
      <c r="M29" s="146"/>
      <c r="N29" s="146"/>
      <c r="O29" s="146"/>
      <c r="P29" s="146"/>
      <c r="Q29" s="146"/>
      <c r="R29" s="123"/>
      <c r="S29" s="68"/>
      <c r="T29" s="69"/>
      <c r="U29" s="69"/>
      <c r="V29" s="69"/>
      <c r="W29" s="69"/>
      <c r="X29" s="69"/>
      <c r="Y29" s="69"/>
      <c r="Z29" s="104"/>
    </row>
    <row r="30" spans="1:27" s="1" customFormat="1" ht="18.75" x14ac:dyDescent="0.2">
      <c r="A30" s="68"/>
      <c r="B30" s="69"/>
      <c r="C30" s="122" t="s">
        <v>131</v>
      </c>
      <c r="D30" s="123"/>
      <c r="E30" s="122" t="s">
        <v>132</v>
      </c>
      <c r="F30" s="123"/>
      <c r="G30" s="122" t="s">
        <v>132</v>
      </c>
      <c r="H30" s="123"/>
      <c r="I30" s="122" t="s">
        <v>32</v>
      </c>
      <c r="J30" s="123"/>
      <c r="K30" s="122" t="s">
        <v>102</v>
      </c>
      <c r="L30" s="146"/>
      <c r="M30" s="146"/>
      <c r="N30" s="146"/>
      <c r="O30" s="146"/>
      <c r="P30" s="146"/>
      <c r="Q30" s="146"/>
      <c r="R30" s="123"/>
      <c r="S30" s="68"/>
      <c r="T30" s="69"/>
      <c r="U30" s="69"/>
      <c r="V30" s="69"/>
      <c r="W30" s="69"/>
      <c r="X30" s="69"/>
      <c r="Y30" s="69"/>
      <c r="Z30" s="104"/>
    </row>
    <row r="31" spans="1:27" s="1" customFormat="1" ht="15.75" x14ac:dyDescent="0.2">
      <c r="A31" s="68"/>
      <c r="B31" s="69"/>
      <c r="C31" s="109" t="s">
        <v>136</v>
      </c>
      <c r="D31" s="110"/>
      <c r="E31" s="75"/>
      <c r="F31" s="76"/>
      <c r="G31" s="75"/>
      <c r="H31" s="76"/>
      <c r="I31" s="75"/>
      <c r="J31" s="76"/>
      <c r="K31" s="75"/>
      <c r="L31" s="105"/>
      <c r="M31" s="105"/>
      <c r="N31" s="105"/>
      <c r="O31" s="105"/>
      <c r="P31" s="105"/>
      <c r="Q31" s="105"/>
      <c r="R31" s="76"/>
      <c r="S31" s="68"/>
      <c r="T31" s="69"/>
      <c r="U31" s="69"/>
      <c r="V31" s="69"/>
      <c r="W31" s="69"/>
      <c r="X31" s="69"/>
      <c r="Y31" s="69"/>
      <c r="Z31" s="104"/>
    </row>
    <row r="32" spans="1:27" s="1" customFormat="1" x14ac:dyDescent="0.2">
      <c r="A32" s="68"/>
      <c r="B32" s="69"/>
      <c r="C32" s="75"/>
      <c r="D32" s="76"/>
      <c r="E32" s="75"/>
      <c r="F32" s="76"/>
      <c r="G32" s="75"/>
      <c r="H32" s="76"/>
      <c r="I32" s="75"/>
      <c r="J32" s="76"/>
      <c r="K32" s="75"/>
      <c r="L32" s="105"/>
      <c r="M32" s="105"/>
      <c r="N32" s="105"/>
      <c r="O32" s="105"/>
      <c r="P32" s="105"/>
      <c r="Q32" s="105"/>
      <c r="R32" s="76"/>
      <c r="S32" s="68"/>
      <c r="T32" s="69"/>
      <c r="U32" s="69"/>
      <c r="V32" s="69"/>
      <c r="W32" s="69"/>
      <c r="X32" s="69"/>
      <c r="Y32" s="69"/>
      <c r="Z32" s="104"/>
    </row>
    <row r="33" spans="1:27" s="2" customFormat="1" x14ac:dyDescent="0.2">
      <c r="A33" s="73"/>
      <c r="B33" s="74"/>
      <c r="C33" s="77"/>
      <c r="D33" s="78"/>
      <c r="E33" s="77"/>
      <c r="F33" s="78"/>
      <c r="G33" s="77"/>
      <c r="H33" s="78"/>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45928</v>
      </c>
      <c r="B34" s="15"/>
      <c r="C34" s="12">
        <f>A34+1</f>
        <v>45929</v>
      </c>
      <c r="D34" s="13"/>
      <c r="E34" s="12">
        <f>C34+1</f>
        <v>45930</v>
      </c>
      <c r="F34" s="13"/>
      <c r="G34" s="12">
        <f>E34+1</f>
        <v>45931</v>
      </c>
      <c r="H34" s="13"/>
      <c r="I34" s="12">
        <f>G34+1</f>
        <v>45932</v>
      </c>
      <c r="J34" s="13"/>
      <c r="K34" s="66">
        <f>I34+1</f>
        <v>45933</v>
      </c>
      <c r="L34" s="67"/>
      <c r="M34" s="89"/>
      <c r="N34" s="89"/>
      <c r="O34" s="89"/>
      <c r="P34" s="89"/>
      <c r="Q34" s="89"/>
      <c r="R34" s="90"/>
      <c r="S34" s="62">
        <f>K34+1</f>
        <v>45934</v>
      </c>
      <c r="T34" s="63"/>
      <c r="U34" s="87"/>
      <c r="V34" s="87"/>
      <c r="W34" s="87"/>
      <c r="X34" s="87"/>
      <c r="Y34" s="87"/>
      <c r="Z34" s="88"/>
    </row>
    <row r="35" spans="1:27" s="1" customFormat="1" ht="18.75" x14ac:dyDescent="0.2">
      <c r="A35" s="68"/>
      <c r="B35" s="69"/>
      <c r="C35" s="59"/>
      <c r="D35" s="60"/>
      <c r="E35" s="59"/>
      <c r="F35" s="60"/>
      <c r="G35" s="59"/>
      <c r="H35" s="60"/>
      <c r="I35" s="59"/>
      <c r="J35" s="60"/>
      <c r="K35" s="122" t="s">
        <v>123</v>
      </c>
      <c r="L35" s="146"/>
      <c r="M35" s="146"/>
      <c r="N35" s="146"/>
      <c r="O35" s="146"/>
      <c r="P35" s="146"/>
      <c r="Q35" s="146"/>
      <c r="R35" s="123"/>
      <c r="S35" s="68"/>
      <c r="T35" s="69"/>
      <c r="U35" s="69"/>
      <c r="V35" s="69"/>
      <c r="W35" s="69"/>
      <c r="X35" s="69"/>
      <c r="Y35" s="69"/>
      <c r="Z35" s="104"/>
    </row>
    <row r="36" spans="1:27" s="1" customFormat="1" ht="18.75" x14ac:dyDescent="0.2">
      <c r="A36" s="68"/>
      <c r="B36" s="69"/>
      <c r="C36" s="122" t="s">
        <v>131</v>
      </c>
      <c r="D36" s="123"/>
      <c r="E36" s="122" t="s">
        <v>132</v>
      </c>
      <c r="F36" s="123"/>
      <c r="G36" s="122" t="s">
        <v>132</v>
      </c>
      <c r="H36" s="123"/>
      <c r="I36" s="122" t="s">
        <v>32</v>
      </c>
      <c r="J36" s="123"/>
      <c r="K36" s="122" t="s">
        <v>102</v>
      </c>
      <c r="L36" s="146"/>
      <c r="M36" s="146"/>
      <c r="N36" s="146"/>
      <c r="O36" s="146"/>
      <c r="P36" s="146"/>
      <c r="Q36" s="146"/>
      <c r="R36" s="123"/>
      <c r="S36" s="68"/>
      <c r="T36" s="69"/>
      <c r="U36" s="69"/>
      <c r="V36" s="69"/>
      <c r="W36" s="69"/>
      <c r="X36" s="69"/>
      <c r="Y36" s="69"/>
      <c r="Z36" s="104"/>
    </row>
    <row r="37" spans="1:27" s="1" customFormat="1" ht="15.75" x14ac:dyDescent="0.2">
      <c r="A37" s="68"/>
      <c r="B37" s="69"/>
      <c r="C37" s="109" t="s">
        <v>137</v>
      </c>
      <c r="D37" s="110"/>
      <c r="E37" s="75"/>
      <c r="F37" s="76"/>
      <c r="G37" s="75"/>
      <c r="H37" s="76"/>
      <c r="I37" s="75"/>
      <c r="J37" s="76"/>
      <c r="K37" s="75"/>
      <c r="L37" s="105"/>
      <c r="M37" s="105"/>
      <c r="N37" s="105"/>
      <c r="O37" s="105"/>
      <c r="P37" s="105"/>
      <c r="Q37" s="105"/>
      <c r="R37" s="76"/>
      <c r="S37" s="68"/>
      <c r="T37" s="69"/>
      <c r="U37" s="69"/>
      <c r="V37" s="69"/>
      <c r="W37" s="69"/>
      <c r="X37" s="69"/>
      <c r="Y37" s="69"/>
      <c r="Z37" s="104"/>
    </row>
    <row r="38" spans="1:27" s="1" customFormat="1" x14ac:dyDescent="0.2">
      <c r="A38" s="68"/>
      <c r="B38" s="69"/>
      <c r="C38" s="75"/>
      <c r="D38" s="76"/>
      <c r="E38" s="75"/>
      <c r="F38" s="76"/>
      <c r="G38" s="75"/>
      <c r="H38" s="76"/>
      <c r="I38" s="75"/>
      <c r="J38" s="76"/>
      <c r="K38" s="75"/>
      <c r="L38" s="105"/>
      <c r="M38" s="105"/>
      <c r="N38" s="105"/>
      <c r="O38" s="105"/>
      <c r="P38" s="105"/>
      <c r="Q38" s="105"/>
      <c r="R38" s="76"/>
      <c r="S38" s="68"/>
      <c r="T38" s="69"/>
      <c r="U38" s="69"/>
      <c r="V38" s="69"/>
      <c r="W38" s="69"/>
      <c r="X38" s="69"/>
      <c r="Y38" s="69"/>
      <c r="Z38" s="104"/>
    </row>
    <row r="39" spans="1:27" s="2" customFormat="1" x14ac:dyDescent="0.2">
      <c r="A39" s="73"/>
      <c r="B39" s="74"/>
      <c r="C39" s="77"/>
      <c r="D39" s="78"/>
      <c r="E39" s="77"/>
      <c r="F39" s="78"/>
      <c r="G39" s="77"/>
      <c r="H39" s="78"/>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45935</v>
      </c>
      <c r="B40" s="15"/>
      <c r="C40" s="12">
        <f>A40+1</f>
        <v>45936</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68"/>
      <c r="B41" s="69"/>
      <c r="C41" s="75"/>
      <c r="D41" s="76"/>
      <c r="E41" s="18"/>
      <c r="F41" s="6"/>
      <c r="G41" s="6"/>
      <c r="H41" s="6"/>
      <c r="I41" s="6"/>
      <c r="J41" s="6"/>
      <c r="K41" s="6"/>
      <c r="L41" s="6"/>
      <c r="M41" s="6"/>
      <c r="N41" s="6"/>
      <c r="O41" s="6"/>
      <c r="P41" s="6"/>
      <c r="Q41" s="6"/>
      <c r="R41" s="6"/>
      <c r="S41" s="6"/>
      <c r="T41" s="6"/>
      <c r="U41" s="6"/>
      <c r="V41" s="6"/>
      <c r="W41" s="6"/>
      <c r="X41" s="6"/>
      <c r="Y41" s="6"/>
      <c r="Z41" s="8"/>
    </row>
    <row r="42" spans="1:27" x14ac:dyDescent="0.2">
      <c r="A42" s="68"/>
      <c r="B42" s="69"/>
      <c r="C42" s="75"/>
      <c r="D42" s="76"/>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activeCell="E18" sqref="E18:F18"/>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70">
        <f>DATE('1'!AD18,'1'!AD20+11,1)</f>
        <v>45931</v>
      </c>
      <c r="B1" s="170"/>
      <c r="C1" s="170"/>
      <c r="D1" s="170"/>
      <c r="E1" s="170"/>
      <c r="F1" s="170"/>
      <c r="G1" s="170"/>
      <c r="H1" s="170"/>
      <c r="I1" s="11"/>
      <c r="J1" s="11"/>
      <c r="K1" s="84">
        <f>DATE(YEAR(A1),MONTH(A1)-1,1)</f>
        <v>45901</v>
      </c>
      <c r="L1" s="84"/>
      <c r="M1" s="84"/>
      <c r="N1" s="84"/>
      <c r="O1" s="84"/>
      <c r="P1" s="84"/>
      <c r="Q1" s="84"/>
      <c r="S1" s="84">
        <f>DATE(YEAR(A1),MONTH(A1)+1,1)</f>
        <v>45962</v>
      </c>
      <c r="T1" s="84"/>
      <c r="U1" s="84"/>
      <c r="V1" s="84"/>
      <c r="W1" s="84"/>
      <c r="X1" s="84"/>
      <c r="Y1" s="84"/>
    </row>
    <row r="2" spans="1:27" s="3" customFormat="1" ht="11.25" customHeight="1" x14ac:dyDescent="0.2">
      <c r="A2" s="170"/>
      <c r="B2" s="170"/>
      <c r="C2" s="170"/>
      <c r="D2" s="170"/>
      <c r="E2" s="170"/>
      <c r="F2" s="170"/>
      <c r="G2" s="170"/>
      <c r="H2" s="170"/>
      <c r="I2" s="11"/>
      <c r="J2" s="11"/>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170"/>
      <c r="B3" s="170"/>
      <c r="C3" s="170"/>
      <c r="D3" s="170"/>
      <c r="E3" s="170"/>
      <c r="F3" s="170"/>
      <c r="G3" s="170"/>
      <c r="H3" s="170"/>
      <c r="I3" s="11"/>
      <c r="J3" s="11"/>
      <c r="K3" s="22" t="str">
        <f t="shared" ref="K3:Q8" si="0">IF(MONTH($K$1)&lt;&gt;MONTH($K$1-(WEEKDAY($K$1,1)-(start_day-1))-IF((WEEKDAY($K$1,1)-(start_day-1))&lt;=0,7,0)+(ROW(K3)-ROW($K$3))*7+(COLUMN(K3)-COLUMN($K$3)+1)),"",$K$1-(WEEKDAY($K$1,1)-(start_day-1))-IF((WEEKDAY($K$1,1)-(start_day-1))&lt;=0,7,0)+(ROW(K3)-ROW($K$3))*7+(COLUMN(K3)-COLUMN($K$3)+1))</f>
        <v/>
      </c>
      <c r="L3" s="22">
        <f t="shared" si="0"/>
        <v>45901</v>
      </c>
      <c r="M3" s="22">
        <f t="shared" si="0"/>
        <v>45902</v>
      </c>
      <c r="N3" s="22">
        <f t="shared" si="0"/>
        <v>45903</v>
      </c>
      <c r="O3" s="22">
        <f t="shared" si="0"/>
        <v>45904</v>
      </c>
      <c r="P3" s="22">
        <f t="shared" si="0"/>
        <v>45905</v>
      </c>
      <c r="Q3" s="22">
        <f t="shared" si="0"/>
        <v>45906</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45962</v>
      </c>
    </row>
    <row r="4" spans="1:27" s="4" customFormat="1" ht="9" customHeight="1" x14ac:dyDescent="0.2">
      <c r="A4" s="170"/>
      <c r="B4" s="170"/>
      <c r="C4" s="170"/>
      <c r="D4" s="170"/>
      <c r="E4" s="170"/>
      <c r="F4" s="170"/>
      <c r="G4" s="170"/>
      <c r="H4" s="170"/>
      <c r="I4" s="11"/>
      <c r="J4" s="11"/>
      <c r="K4" s="22">
        <f t="shared" si="0"/>
        <v>45907</v>
      </c>
      <c r="L4" s="22">
        <f t="shared" si="0"/>
        <v>45908</v>
      </c>
      <c r="M4" s="22">
        <f t="shared" si="0"/>
        <v>45909</v>
      </c>
      <c r="N4" s="22">
        <f t="shared" si="0"/>
        <v>45910</v>
      </c>
      <c r="O4" s="22">
        <f t="shared" si="0"/>
        <v>45911</v>
      </c>
      <c r="P4" s="22">
        <f t="shared" si="0"/>
        <v>45912</v>
      </c>
      <c r="Q4" s="22">
        <f t="shared" si="0"/>
        <v>45913</v>
      </c>
      <c r="R4" s="3"/>
      <c r="S4" s="22">
        <f t="shared" si="1"/>
        <v>45963</v>
      </c>
      <c r="T4" s="22">
        <f t="shared" si="1"/>
        <v>45964</v>
      </c>
      <c r="U4" s="22">
        <f t="shared" si="1"/>
        <v>45965</v>
      </c>
      <c r="V4" s="22">
        <f t="shared" si="1"/>
        <v>45966</v>
      </c>
      <c r="W4" s="22">
        <f t="shared" si="1"/>
        <v>45967</v>
      </c>
      <c r="X4" s="22">
        <f t="shared" si="1"/>
        <v>45968</v>
      </c>
      <c r="Y4" s="22">
        <f t="shared" si="1"/>
        <v>45969</v>
      </c>
    </row>
    <row r="5" spans="1:27" s="4" customFormat="1" ht="9" customHeight="1" x14ac:dyDescent="0.2">
      <c r="A5" s="170"/>
      <c r="B5" s="170"/>
      <c r="C5" s="170"/>
      <c r="D5" s="170"/>
      <c r="E5" s="170"/>
      <c r="F5" s="170"/>
      <c r="G5" s="170"/>
      <c r="H5" s="170"/>
      <c r="I5" s="11"/>
      <c r="J5" s="11"/>
      <c r="K5" s="22">
        <f t="shared" si="0"/>
        <v>45914</v>
      </c>
      <c r="L5" s="22">
        <f t="shared" si="0"/>
        <v>45915</v>
      </c>
      <c r="M5" s="22">
        <f t="shared" si="0"/>
        <v>45916</v>
      </c>
      <c r="N5" s="22">
        <f t="shared" si="0"/>
        <v>45917</v>
      </c>
      <c r="O5" s="22">
        <f t="shared" si="0"/>
        <v>45918</v>
      </c>
      <c r="P5" s="22">
        <f t="shared" si="0"/>
        <v>45919</v>
      </c>
      <c r="Q5" s="22">
        <f t="shared" si="0"/>
        <v>45920</v>
      </c>
      <c r="R5" s="3"/>
      <c r="S5" s="22">
        <f t="shared" si="1"/>
        <v>45970</v>
      </c>
      <c r="T5" s="22">
        <f t="shared" si="1"/>
        <v>45971</v>
      </c>
      <c r="U5" s="22">
        <f t="shared" si="1"/>
        <v>45972</v>
      </c>
      <c r="V5" s="22">
        <f t="shared" si="1"/>
        <v>45973</v>
      </c>
      <c r="W5" s="22">
        <f t="shared" si="1"/>
        <v>45974</v>
      </c>
      <c r="X5" s="22">
        <f t="shared" si="1"/>
        <v>45975</v>
      </c>
      <c r="Y5" s="22">
        <f t="shared" si="1"/>
        <v>45976</v>
      </c>
    </row>
    <row r="6" spans="1:27" s="4" customFormat="1" ht="9" customHeight="1" x14ac:dyDescent="0.2">
      <c r="A6" s="170"/>
      <c r="B6" s="170"/>
      <c r="C6" s="170"/>
      <c r="D6" s="170"/>
      <c r="E6" s="170"/>
      <c r="F6" s="170"/>
      <c r="G6" s="170"/>
      <c r="H6" s="170"/>
      <c r="I6" s="11"/>
      <c r="J6" s="11"/>
      <c r="K6" s="22">
        <f t="shared" si="0"/>
        <v>45921</v>
      </c>
      <c r="L6" s="22">
        <f t="shared" si="0"/>
        <v>45922</v>
      </c>
      <c r="M6" s="22">
        <f t="shared" si="0"/>
        <v>45923</v>
      </c>
      <c r="N6" s="22">
        <f t="shared" si="0"/>
        <v>45924</v>
      </c>
      <c r="O6" s="22">
        <f t="shared" si="0"/>
        <v>45925</v>
      </c>
      <c r="P6" s="22">
        <f t="shared" si="0"/>
        <v>45926</v>
      </c>
      <c r="Q6" s="22">
        <f t="shared" si="0"/>
        <v>45927</v>
      </c>
      <c r="R6" s="3"/>
      <c r="S6" s="22">
        <f t="shared" si="1"/>
        <v>45977</v>
      </c>
      <c r="T6" s="22">
        <f t="shared" si="1"/>
        <v>45978</v>
      </c>
      <c r="U6" s="22">
        <f t="shared" si="1"/>
        <v>45979</v>
      </c>
      <c r="V6" s="22">
        <f t="shared" si="1"/>
        <v>45980</v>
      </c>
      <c r="W6" s="22">
        <f t="shared" si="1"/>
        <v>45981</v>
      </c>
      <c r="X6" s="22">
        <f t="shared" si="1"/>
        <v>45982</v>
      </c>
      <c r="Y6" s="22">
        <f t="shared" si="1"/>
        <v>45983</v>
      </c>
    </row>
    <row r="7" spans="1:27" s="4" customFormat="1" ht="9" customHeight="1" x14ac:dyDescent="0.2">
      <c r="A7" s="170"/>
      <c r="B7" s="170"/>
      <c r="C7" s="170"/>
      <c r="D7" s="170"/>
      <c r="E7" s="170"/>
      <c r="F7" s="170"/>
      <c r="G7" s="170"/>
      <c r="H7" s="170"/>
      <c r="I7" s="11"/>
      <c r="J7" s="11"/>
      <c r="K7" s="22">
        <f t="shared" si="0"/>
        <v>45928</v>
      </c>
      <c r="L7" s="22">
        <f t="shared" si="0"/>
        <v>45929</v>
      </c>
      <c r="M7" s="22">
        <f t="shared" si="0"/>
        <v>45930</v>
      </c>
      <c r="N7" s="22" t="str">
        <f t="shared" si="0"/>
        <v/>
      </c>
      <c r="O7" s="22" t="str">
        <f t="shared" si="0"/>
        <v/>
      </c>
      <c r="P7" s="22" t="str">
        <f t="shared" si="0"/>
        <v/>
      </c>
      <c r="Q7" s="22" t="str">
        <f t="shared" si="0"/>
        <v/>
      </c>
      <c r="R7" s="3"/>
      <c r="S7" s="22">
        <f t="shared" si="1"/>
        <v>45984</v>
      </c>
      <c r="T7" s="22">
        <f t="shared" si="1"/>
        <v>45985</v>
      </c>
      <c r="U7" s="22">
        <f t="shared" si="1"/>
        <v>45986</v>
      </c>
      <c r="V7" s="22">
        <f t="shared" si="1"/>
        <v>45987</v>
      </c>
      <c r="W7" s="22">
        <f t="shared" si="1"/>
        <v>45988</v>
      </c>
      <c r="X7" s="22">
        <f t="shared" si="1"/>
        <v>45989</v>
      </c>
      <c r="Y7" s="22">
        <f t="shared" si="1"/>
        <v>45990</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45991</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3">
        <f>A10</f>
        <v>45928</v>
      </c>
      <c r="B9" s="85"/>
      <c r="C9" s="85">
        <f>C10</f>
        <v>45929</v>
      </c>
      <c r="D9" s="85"/>
      <c r="E9" s="85">
        <f>E10</f>
        <v>45930</v>
      </c>
      <c r="F9" s="85"/>
      <c r="G9" s="85">
        <f>G10</f>
        <v>45931</v>
      </c>
      <c r="H9" s="85"/>
      <c r="I9" s="85">
        <f>I10</f>
        <v>45932</v>
      </c>
      <c r="J9" s="85"/>
      <c r="K9" s="85">
        <f>K10</f>
        <v>45933</v>
      </c>
      <c r="L9" s="85"/>
      <c r="M9" s="85"/>
      <c r="N9" s="85"/>
      <c r="O9" s="85"/>
      <c r="P9" s="85"/>
      <c r="Q9" s="85"/>
      <c r="R9" s="85"/>
      <c r="S9" s="85">
        <f>S10</f>
        <v>45934</v>
      </c>
      <c r="T9" s="85"/>
      <c r="U9" s="85"/>
      <c r="V9" s="85"/>
      <c r="W9" s="85"/>
      <c r="X9" s="85"/>
      <c r="Y9" s="85"/>
      <c r="Z9" s="86"/>
    </row>
    <row r="10" spans="1:27" s="1" customFormat="1" ht="18.75" x14ac:dyDescent="0.2">
      <c r="A10" s="14">
        <f>$A$1-(WEEKDAY($A$1,1)-(start_day-1))-IF((WEEKDAY($A$1,1)-(start_day-1))&lt;=0,7,0)+1</f>
        <v>45928</v>
      </c>
      <c r="B10" s="15"/>
      <c r="C10" s="12">
        <f>A10+1</f>
        <v>45929</v>
      </c>
      <c r="D10" s="13"/>
      <c r="E10" s="12">
        <f>C10+1</f>
        <v>45930</v>
      </c>
      <c r="F10" s="13"/>
      <c r="G10" s="12">
        <f>E10+1</f>
        <v>45931</v>
      </c>
      <c r="H10" s="13"/>
      <c r="I10" s="12">
        <f>G10+1</f>
        <v>45932</v>
      </c>
      <c r="J10" s="13"/>
      <c r="K10" s="66">
        <f>I10+1</f>
        <v>45933</v>
      </c>
      <c r="L10" s="67"/>
      <c r="M10" s="89"/>
      <c r="N10" s="89"/>
      <c r="O10" s="89"/>
      <c r="P10" s="89"/>
      <c r="Q10" s="89"/>
      <c r="R10" s="90"/>
      <c r="S10" s="62">
        <f>K10+1</f>
        <v>45934</v>
      </c>
      <c r="T10" s="63"/>
      <c r="U10" s="87"/>
      <c r="V10" s="87"/>
      <c r="W10" s="87"/>
      <c r="X10" s="87"/>
      <c r="Y10" s="87"/>
      <c r="Z10" s="88"/>
    </row>
    <row r="11" spans="1:27" s="1" customFormat="1" ht="18.75" x14ac:dyDescent="0.2">
      <c r="A11" s="68"/>
      <c r="B11" s="69"/>
      <c r="C11" s="75"/>
      <c r="D11" s="76"/>
      <c r="E11" s="75"/>
      <c r="F11" s="76"/>
      <c r="G11" s="75"/>
      <c r="H11" s="76"/>
      <c r="I11" s="122" t="s">
        <v>22</v>
      </c>
      <c r="J11" s="123"/>
      <c r="K11" s="122" t="s">
        <v>123</v>
      </c>
      <c r="L11" s="146"/>
      <c r="M11" s="146"/>
      <c r="N11" s="146"/>
      <c r="O11" s="146"/>
      <c r="P11" s="146"/>
      <c r="Q11" s="146"/>
      <c r="R11" s="123"/>
      <c r="S11" s="68"/>
      <c r="T11" s="69"/>
      <c r="U11" s="69"/>
      <c r="V11" s="69"/>
      <c r="W11" s="69"/>
      <c r="X11" s="69"/>
      <c r="Y11" s="69"/>
      <c r="Z11" s="104"/>
    </row>
    <row r="12" spans="1:27" s="1" customFormat="1" ht="18.75" x14ac:dyDescent="0.2">
      <c r="A12" s="68"/>
      <c r="B12" s="69"/>
      <c r="C12" s="122" t="s">
        <v>131</v>
      </c>
      <c r="D12" s="123"/>
      <c r="E12" s="122" t="s">
        <v>132</v>
      </c>
      <c r="F12" s="123"/>
      <c r="G12" s="122" t="s">
        <v>132</v>
      </c>
      <c r="H12" s="123"/>
      <c r="I12" s="122" t="s">
        <v>32</v>
      </c>
      <c r="J12" s="123"/>
      <c r="K12" s="122" t="s">
        <v>102</v>
      </c>
      <c r="L12" s="146"/>
      <c r="M12" s="146"/>
      <c r="N12" s="146"/>
      <c r="O12" s="146"/>
      <c r="P12" s="146"/>
      <c r="Q12" s="146"/>
      <c r="R12" s="123"/>
      <c r="S12" s="68"/>
      <c r="T12" s="69"/>
      <c r="U12" s="69"/>
      <c r="V12" s="69"/>
      <c r="W12" s="69"/>
      <c r="X12" s="69"/>
      <c r="Y12" s="69"/>
      <c r="Z12" s="104"/>
    </row>
    <row r="13" spans="1:27" s="1" customFormat="1" ht="15.75" x14ac:dyDescent="0.2">
      <c r="A13" s="68"/>
      <c r="B13" s="69"/>
      <c r="C13" s="109" t="s">
        <v>133</v>
      </c>
      <c r="D13" s="110"/>
      <c r="E13" s="75"/>
      <c r="F13" s="76"/>
      <c r="G13" s="75"/>
      <c r="H13" s="76"/>
      <c r="I13" s="75"/>
      <c r="J13" s="76"/>
      <c r="K13" s="75"/>
      <c r="L13" s="105"/>
      <c r="M13" s="105"/>
      <c r="N13" s="105"/>
      <c r="O13" s="105"/>
      <c r="P13" s="105"/>
      <c r="Q13" s="105"/>
      <c r="R13" s="76"/>
      <c r="S13" s="68"/>
      <c r="T13" s="69"/>
      <c r="U13" s="69"/>
      <c r="V13" s="69"/>
      <c r="W13" s="69"/>
      <c r="X13" s="69"/>
      <c r="Y13" s="69"/>
      <c r="Z13" s="104"/>
    </row>
    <row r="14" spans="1:27" s="1" customFormat="1" x14ac:dyDescent="0.2">
      <c r="A14" s="68"/>
      <c r="B14" s="69"/>
      <c r="C14" s="75"/>
      <c r="D14" s="76"/>
      <c r="E14" s="75"/>
      <c r="F14" s="76"/>
      <c r="G14" s="75"/>
      <c r="H14" s="76"/>
      <c r="I14" s="75"/>
      <c r="J14" s="76"/>
      <c r="K14" s="75"/>
      <c r="L14" s="105"/>
      <c r="M14" s="105"/>
      <c r="N14" s="105"/>
      <c r="O14" s="105"/>
      <c r="P14" s="105"/>
      <c r="Q14" s="105"/>
      <c r="R14" s="76"/>
      <c r="S14" s="68"/>
      <c r="T14" s="69"/>
      <c r="U14" s="69"/>
      <c r="V14" s="69"/>
      <c r="W14" s="69"/>
      <c r="X14" s="69"/>
      <c r="Y14" s="69"/>
      <c r="Z14" s="104"/>
    </row>
    <row r="15" spans="1:27" s="2" customFormat="1" ht="13.15" customHeight="1" x14ac:dyDescent="0.2">
      <c r="A15" s="73"/>
      <c r="B15" s="74"/>
      <c r="C15" s="77"/>
      <c r="D15" s="78"/>
      <c r="E15" s="77"/>
      <c r="F15" s="78"/>
      <c r="G15" s="77"/>
      <c r="H15" s="78"/>
      <c r="I15" s="77"/>
      <c r="J15" s="78"/>
      <c r="K15" s="77"/>
      <c r="L15" s="107"/>
      <c r="M15" s="107"/>
      <c r="N15" s="107"/>
      <c r="O15" s="107"/>
      <c r="P15" s="107"/>
      <c r="Q15" s="107"/>
      <c r="R15" s="78"/>
      <c r="S15" s="73"/>
      <c r="T15" s="74"/>
      <c r="U15" s="74"/>
      <c r="V15" s="74"/>
      <c r="W15" s="74"/>
      <c r="X15" s="74"/>
      <c r="Y15" s="74"/>
      <c r="Z15" s="106"/>
      <c r="AA15" s="1"/>
    </row>
    <row r="16" spans="1:27" s="1" customFormat="1" ht="18.75" x14ac:dyDescent="0.2">
      <c r="A16" s="14">
        <f>S10+1</f>
        <v>45935</v>
      </c>
      <c r="B16" s="15"/>
      <c r="C16" s="12">
        <f>A16+1</f>
        <v>45936</v>
      </c>
      <c r="D16" s="13"/>
      <c r="E16" s="12">
        <f>C16+1</f>
        <v>45937</v>
      </c>
      <c r="F16" s="13"/>
      <c r="G16" s="12">
        <f>E16+1</f>
        <v>45938</v>
      </c>
      <c r="H16" s="13"/>
      <c r="I16" s="12">
        <f>G16+1</f>
        <v>45939</v>
      </c>
      <c r="J16" s="13"/>
      <c r="K16" s="66">
        <f>I16+1</f>
        <v>45940</v>
      </c>
      <c r="L16" s="67"/>
      <c r="M16" s="89"/>
      <c r="N16" s="89"/>
      <c r="O16" s="89"/>
      <c r="P16" s="89"/>
      <c r="Q16" s="89"/>
      <c r="R16" s="90"/>
      <c r="S16" s="62">
        <f>K16+1</f>
        <v>45941</v>
      </c>
      <c r="T16" s="63"/>
      <c r="U16" s="87"/>
      <c r="V16" s="87"/>
      <c r="W16" s="87"/>
      <c r="X16" s="87"/>
      <c r="Y16" s="87"/>
      <c r="Z16" s="88"/>
    </row>
    <row r="17" spans="1:27" s="1" customFormat="1" ht="18.75" x14ac:dyDescent="0.2">
      <c r="A17" s="68"/>
      <c r="B17" s="69"/>
      <c r="C17" s="59"/>
      <c r="D17" s="60"/>
      <c r="E17" s="59"/>
      <c r="F17" s="60"/>
      <c r="G17" s="75"/>
      <c r="H17" s="76"/>
      <c r="I17" s="59"/>
      <c r="J17" s="60"/>
      <c r="S17" s="115" t="s">
        <v>124</v>
      </c>
      <c r="T17" s="116"/>
      <c r="U17" s="116"/>
      <c r="V17" s="116"/>
      <c r="W17" s="116"/>
      <c r="X17" s="116"/>
      <c r="Y17" s="116"/>
      <c r="Z17" s="117"/>
    </row>
    <row r="18" spans="1:27" s="1" customFormat="1" ht="18.75" x14ac:dyDescent="0.2">
      <c r="A18" s="68"/>
      <c r="B18" s="69"/>
      <c r="C18" s="122" t="s">
        <v>185</v>
      </c>
      <c r="D18" s="123"/>
      <c r="E18" s="122" t="s">
        <v>132</v>
      </c>
      <c r="F18" s="123"/>
      <c r="G18" s="122" t="s">
        <v>132</v>
      </c>
      <c r="H18" s="123"/>
      <c r="I18" s="122" t="s">
        <v>142</v>
      </c>
      <c r="J18" s="123"/>
      <c r="K18" s="122" t="s">
        <v>32</v>
      </c>
      <c r="L18" s="146"/>
      <c r="M18" s="146"/>
      <c r="N18" s="146"/>
      <c r="O18" s="146"/>
      <c r="P18" s="146"/>
      <c r="Q18" s="146"/>
      <c r="R18" s="123"/>
      <c r="S18" s="115" t="s">
        <v>141</v>
      </c>
      <c r="T18" s="116"/>
      <c r="U18" s="116"/>
      <c r="V18" s="116"/>
      <c r="W18" s="116"/>
      <c r="X18" s="116"/>
      <c r="Y18" s="116"/>
      <c r="Z18" s="117"/>
    </row>
    <row r="19" spans="1:27" s="1" customFormat="1" ht="15.75" x14ac:dyDescent="0.2">
      <c r="A19" s="68"/>
      <c r="B19" s="69"/>
      <c r="C19" s="109" t="s">
        <v>138</v>
      </c>
      <c r="D19" s="110"/>
      <c r="E19" s="75"/>
      <c r="F19" s="76"/>
      <c r="G19" s="75"/>
      <c r="H19" s="76"/>
      <c r="I19" s="75"/>
      <c r="J19" s="76"/>
      <c r="K19" s="75"/>
      <c r="L19" s="105"/>
      <c r="M19" s="105"/>
      <c r="N19" s="105"/>
      <c r="O19" s="105"/>
      <c r="P19" s="105"/>
      <c r="Q19" s="105"/>
      <c r="R19" s="76"/>
      <c r="S19" s="68"/>
      <c r="T19" s="69"/>
      <c r="U19" s="69"/>
      <c r="V19" s="69"/>
      <c r="W19" s="69"/>
      <c r="X19" s="69"/>
      <c r="Y19" s="69"/>
      <c r="Z19" s="104"/>
    </row>
    <row r="20" spans="1:27" s="1" customFormat="1" x14ac:dyDescent="0.2">
      <c r="A20" s="68"/>
      <c r="B20" s="69"/>
      <c r="C20" s="75"/>
      <c r="D20" s="76"/>
      <c r="E20" s="75"/>
      <c r="F20" s="76"/>
      <c r="G20" s="75"/>
      <c r="H20" s="76"/>
      <c r="I20" s="75"/>
      <c r="J20" s="76"/>
      <c r="K20" s="75"/>
      <c r="L20" s="105"/>
      <c r="M20" s="105"/>
      <c r="N20" s="105"/>
      <c r="O20" s="105"/>
      <c r="P20" s="105"/>
      <c r="Q20" s="105"/>
      <c r="R20" s="76"/>
      <c r="S20" s="68"/>
      <c r="T20" s="69"/>
      <c r="U20" s="69"/>
      <c r="V20" s="69"/>
      <c r="W20" s="69"/>
      <c r="X20" s="69"/>
      <c r="Y20" s="69"/>
      <c r="Z20" s="104"/>
    </row>
    <row r="21" spans="1:27" s="2" customFormat="1" ht="13.15" customHeight="1" x14ac:dyDescent="0.2">
      <c r="A21" s="73"/>
      <c r="B21" s="74"/>
      <c r="C21" s="77"/>
      <c r="D21" s="78"/>
      <c r="E21" s="77"/>
      <c r="F21" s="78"/>
      <c r="G21" s="77"/>
      <c r="H21" s="78"/>
      <c r="I21" s="77"/>
      <c r="J21" s="78"/>
      <c r="K21" s="77"/>
      <c r="L21" s="107"/>
      <c r="M21" s="107"/>
      <c r="N21" s="107"/>
      <c r="O21" s="107"/>
      <c r="P21" s="107"/>
      <c r="Q21" s="107"/>
      <c r="R21" s="78"/>
      <c r="S21" s="73"/>
      <c r="T21" s="74"/>
      <c r="U21" s="74"/>
      <c r="V21" s="74"/>
      <c r="W21" s="74"/>
      <c r="X21" s="74"/>
      <c r="Y21" s="74"/>
      <c r="Z21" s="106"/>
      <c r="AA21" s="1"/>
    </row>
    <row r="22" spans="1:27" s="1" customFormat="1" ht="18.75" x14ac:dyDescent="0.2">
      <c r="A22" s="14">
        <f>S16+1</f>
        <v>45942</v>
      </c>
      <c r="B22" s="15"/>
      <c r="C22" s="12">
        <f>A22+1</f>
        <v>45943</v>
      </c>
      <c r="D22" s="13"/>
      <c r="E22" s="12">
        <f>C22+1</f>
        <v>45944</v>
      </c>
      <c r="F22" s="13"/>
      <c r="G22" s="12">
        <f>E22+1</f>
        <v>45945</v>
      </c>
      <c r="H22" s="13"/>
      <c r="I22" s="12">
        <f>G22+1</f>
        <v>45946</v>
      </c>
      <c r="J22" s="13"/>
      <c r="K22" s="66">
        <f>I22+1</f>
        <v>45947</v>
      </c>
      <c r="L22" s="67"/>
      <c r="M22" s="89"/>
      <c r="N22" s="89"/>
      <c r="O22" s="89"/>
      <c r="P22" s="89"/>
      <c r="Q22" s="89"/>
      <c r="R22" s="90"/>
      <c r="S22" s="62">
        <f>K22+1</f>
        <v>45948</v>
      </c>
      <c r="T22" s="63"/>
      <c r="U22" s="87"/>
      <c r="V22" s="87"/>
      <c r="W22" s="87"/>
      <c r="X22" s="87"/>
      <c r="Y22" s="87"/>
      <c r="Z22" s="88"/>
    </row>
    <row r="23" spans="1:27" s="1" customFormat="1" ht="18.75" x14ac:dyDescent="0.2">
      <c r="A23" s="68"/>
      <c r="B23" s="69"/>
      <c r="C23" s="59"/>
      <c r="D23" s="60"/>
      <c r="E23" s="59"/>
      <c r="F23" s="60"/>
      <c r="G23" s="75"/>
      <c r="H23" s="76"/>
      <c r="I23" s="59"/>
      <c r="J23" s="60"/>
      <c r="K23" s="122" t="s">
        <v>125</v>
      </c>
      <c r="L23" s="146"/>
      <c r="M23" s="146"/>
      <c r="N23" s="146"/>
      <c r="O23" s="146"/>
      <c r="P23" s="146"/>
      <c r="Q23" s="146"/>
      <c r="R23" s="123"/>
      <c r="S23" s="118" t="s">
        <v>155</v>
      </c>
      <c r="T23" s="119"/>
      <c r="U23" s="119"/>
      <c r="V23" s="119"/>
      <c r="W23" s="119"/>
      <c r="X23" s="119"/>
      <c r="Y23" s="119"/>
      <c r="Z23" s="160"/>
    </row>
    <row r="24" spans="1:27" s="1" customFormat="1" ht="18.75" x14ac:dyDescent="0.2">
      <c r="A24" s="68"/>
      <c r="B24" s="69"/>
      <c r="C24" s="122" t="s">
        <v>131</v>
      </c>
      <c r="D24" s="123"/>
      <c r="E24" s="122" t="s">
        <v>132</v>
      </c>
      <c r="F24" s="123"/>
      <c r="G24" s="122" t="s">
        <v>132</v>
      </c>
      <c r="H24" s="123"/>
      <c r="I24" s="122" t="s">
        <v>32</v>
      </c>
      <c r="J24" s="123"/>
      <c r="K24" s="122" t="s">
        <v>102</v>
      </c>
      <c r="L24" s="146"/>
      <c r="M24" s="146"/>
      <c r="N24" s="146"/>
      <c r="O24" s="146"/>
      <c r="P24" s="146"/>
      <c r="Q24" s="146"/>
      <c r="R24" s="123"/>
      <c r="S24" s="68"/>
      <c r="T24" s="69"/>
      <c r="U24" s="69"/>
      <c r="V24" s="69"/>
      <c r="W24" s="69"/>
      <c r="X24" s="69"/>
      <c r="Y24" s="69"/>
      <c r="Z24" s="104"/>
    </row>
    <row r="25" spans="1:27" s="1" customFormat="1" ht="15.75" x14ac:dyDescent="0.2">
      <c r="A25" s="68"/>
      <c r="B25" s="69"/>
      <c r="C25" s="109" t="s">
        <v>139</v>
      </c>
      <c r="D25" s="110"/>
      <c r="E25" s="75"/>
      <c r="F25" s="76"/>
      <c r="G25" s="75"/>
      <c r="H25" s="76"/>
      <c r="I25" s="75"/>
      <c r="J25" s="76"/>
      <c r="K25" s="75"/>
      <c r="L25" s="105"/>
      <c r="M25" s="105"/>
      <c r="N25" s="105"/>
      <c r="O25" s="105"/>
      <c r="P25" s="105"/>
      <c r="Q25" s="105"/>
      <c r="R25" s="76"/>
      <c r="S25" s="68"/>
      <c r="T25" s="69"/>
      <c r="U25" s="69"/>
      <c r="V25" s="69"/>
      <c r="W25" s="69"/>
      <c r="X25" s="69"/>
      <c r="Y25" s="69"/>
      <c r="Z25" s="104"/>
    </row>
    <row r="26" spans="1:27" s="1" customFormat="1" x14ac:dyDescent="0.2">
      <c r="A26" s="68"/>
      <c r="B26" s="69"/>
      <c r="C26" s="75"/>
      <c r="D26" s="76"/>
      <c r="E26" s="75"/>
      <c r="F26" s="76"/>
      <c r="G26" s="75"/>
      <c r="H26" s="76"/>
      <c r="I26" s="75"/>
      <c r="J26" s="76"/>
      <c r="K26" s="75"/>
      <c r="L26" s="105"/>
      <c r="M26" s="105"/>
      <c r="N26" s="105"/>
      <c r="O26" s="105"/>
      <c r="P26" s="105"/>
      <c r="Q26" s="105"/>
      <c r="R26" s="76"/>
      <c r="S26" s="68"/>
      <c r="T26" s="69"/>
      <c r="U26" s="69"/>
      <c r="V26" s="69"/>
      <c r="W26" s="69"/>
      <c r="X26" s="69"/>
      <c r="Y26" s="69"/>
      <c r="Z26" s="104"/>
    </row>
    <row r="27" spans="1:27" s="2" customFormat="1" x14ac:dyDescent="0.2">
      <c r="A27" s="73"/>
      <c r="B27" s="74"/>
      <c r="C27" s="77"/>
      <c r="D27" s="78"/>
      <c r="E27" s="77"/>
      <c r="F27" s="78"/>
      <c r="G27" s="77"/>
      <c r="H27" s="78"/>
      <c r="I27" s="77"/>
      <c r="J27" s="78"/>
      <c r="K27" s="77"/>
      <c r="L27" s="107"/>
      <c r="M27" s="107"/>
      <c r="N27" s="107"/>
      <c r="O27" s="107"/>
      <c r="P27" s="107"/>
      <c r="Q27" s="107"/>
      <c r="R27" s="78"/>
      <c r="S27" s="73"/>
      <c r="T27" s="74"/>
      <c r="U27" s="74"/>
      <c r="V27" s="74"/>
      <c r="W27" s="74"/>
      <c r="X27" s="74"/>
      <c r="Y27" s="74"/>
      <c r="Z27" s="106"/>
      <c r="AA27" s="1"/>
    </row>
    <row r="28" spans="1:27" s="1" customFormat="1" ht="18.75" x14ac:dyDescent="0.2">
      <c r="A28" s="14">
        <f>S22+1</f>
        <v>45949</v>
      </c>
      <c r="B28" s="15"/>
      <c r="C28" s="12">
        <f>A28+1</f>
        <v>45950</v>
      </c>
      <c r="D28" s="13"/>
      <c r="E28" s="12">
        <f>C28+1</f>
        <v>45951</v>
      </c>
      <c r="F28" s="13"/>
      <c r="G28" s="12">
        <f>E28+1</f>
        <v>45952</v>
      </c>
      <c r="H28" s="13"/>
      <c r="I28" s="12">
        <f>G28+1</f>
        <v>45953</v>
      </c>
      <c r="J28" s="13"/>
      <c r="K28" s="66">
        <f>I28+1</f>
        <v>45954</v>
      </c>
      <c r="L28" s="67"/>
      <c r="M28" s="89"/>
      <c r="N28" s="89"/>
      <c r="O28" s="89"/>
      <c r="P28" s="89"/>
      <c r="Q28" s="89"/>
      <c r="R28" s="90"/>
      <c r="S28" s="62">
        <f>K28+1</f>
        <v>45955</v>
      </c>
      <c r="T28" s="63"/>
      <c r="U28" s="87"/>
      <c r="V28" s="87"/>
      <c r="W28" s="87"/>
      <c r="X28" s="87"/>
      <c r="Y28" s="87"/>
      <c r="Z28" s="88"/>
    </row>
    <row r="29" spans="1:27" s="1" customFormat="1" ht="18.75" x14ac:dyDescent="0.2">
      <c r="A29" s="68"/>
      <c r="B29" s="69"/>
      <c r="C29" s="59" t="s">
        <v>22</v>
      </c>
      <c r="D29" s="60"/>
      <c r="E29" s="59"/>
      <c r="F29" s="60"/>
      <c r="G29" s="75"/>
      <c r="H29" s="76"/>
      <c r="I29" s="59"/>
      <c r="J29" s="60"/>
      <c r="K29" s="122" t="s">
        <v>126</v>
      </c>
      <c r="L29" s="146"/>
      <c r="M29" s="146"/>
      <c r="N29" s="146"/>
      <c r="O29" s="146"/>
      <c r="P29" s="146"/>
      <c r="Q29" s="146"/>
      <c r="R29" s="123"/>
      <c r="S29" s="68"/>
      <c r="T29" s="69"/>
      <c r="U29" s="69"/>
      <c r="V29" s="69"/>
      <c r="W29" s="69"/>
      <c r="X29" s="69"/>
      <c r="Y29" s="69"/>
      <c r="Z29" s="104"/>
    </row>
    <row r="30" spans="1:27" s="1" customFormat="1" ht="18.75" x14ac:dyDescent="0.2">
      <c r="A30" s="68"/>
      <c r="B30" s="69"/>
      <c r="C30" s="122" t="s">
        <v>131</v>
      </c>
      <c r="D30" s="123"/>
      <c r="E30" s="122" t="s">
        <v>132</v>
      </c>
      <c r="F30" s="123"/>
      <c r="G30" s="122" t="s">
        <v>132</v>
      </c>
      <c r="H30" s="123"/>
      <c r="I30" s="122" t="s">
        <v>32</v>
      </c>
      <c r="J30" s="123"/>
      <c r="K30" s="122" t="s">
        <v>102</v>
      </c>
      <c r="L30" s="146"/>
      <c r="M30" s="146"/>
      <c r="N30" s="146"/>
      <c r="O30" s="146"/>
      <c r="P30" s="146"/>
      <c r="Q30" s="146"/>
      <c r="R30" s="123"/>
      <c r="S30" s="68"/>
      <c r="T30" s="69"/>
      <c r="U30" s="69"/>
      <c r="V30" s="69"/>
      <c r="W30" s="69"/>
      <c r="X30" s="69"/>
      <c r="Y30" s="69"/>
      <c r="Z30" s="104"/>
    </row>
    <row r="31" spans="1:27" s="1" customFormat="1" ht="15.75" x14ac:dyDescent="0.2">
      <c r="A31" s="68"/>
      <c r="B31" s="69"/>
      <c r="C31" s="109"/>
      <c r="D31" s="110"/>
      <c r="E31" s="75"/>
      <c r="F31" s="76"/>
      <c r="G31" s="75"/>
      <c r="H31" s="76"/>
      <c r="I31" s="75"/>
      <c r="J31" s="76"/>
      <c r="K31" s="75"/>
      <c r="L31" s="105"/>
      <c r="M31" s="105"/>
      <c r="N31" s="105"/>
      <c r="O31" s="105"/>
      <c r="P31" s="105"/>
      <c r="Q31" s="105"/>
      <c r="R31" s="76"/>
      <c r="S31" s="68"/>
      <c r="T31" s="69"/>
      <c r="U31" s="69"/>
      <c r="V31" s="69"/>
      <c r="W31" s="69"/>
      <c r="X31" s="69"/>
      <c r="Y31" s="69"/>
      <c r="Z31" s="104"/>
    </row>
    <row r="32" spans="1:27" s="1" customFormat="1" x14ac:dyDescent="0.2">
      <c r="A32" s="68"/>
      <c r="B32" s="69"/>
      <c r="C32" s="75"/>
      <c r="D32" s="76"/>
      <c r="E32" s="75"/>
      <c r="F32" s="76"/>
      <c r="G32" s="75"/>
      <c r="H32" s="76"/>
      <c r="I32" s="75"/>
      <c r="J32" s="76"/>
      <c r="K32" s="75"/>
      <c r="L32" s="105"/>
      <c r="M32" s="105"/>
      <c r="N32" s="105"/>
      <c r="O32" s="105"/>
      <c r="P32" s="105"/>
      <c r="Q32" s="105"/>
      <c r="R32" s="76"/>
      <c r="S32" s="68"/>
      <c r="T32" s="69"/>
      <c r="U32" s="69"/>
      <c r="V32" s="69"/>
      <c r="W32" s="69"/>
      <c r="X32" s="69"/>
      <c r="Y32" s="69"/>
      <c r="Z32" s="104"/>
    </row>
    <row r="33" spans="1:27" s="2" customFormat="1" x14ac:dyDescent="0.2">
      <c r="A33" s="73"/>
      <c r="B33" s="74"/>
      <c r="C33" s="77"/>
      <c r="D33" s="78"/>
      <c r="E33" s="77"/>
      <c r="F33" s="78"/>
      <c r="G33" s="77"/>
      <c r="H33" s="78"/>
      <c r="I33" s="77"/>
      <c r="J33" s="78"/>
      <c r="K33" s="77"/>
      <c r="L33" s="107"/>
      <c r="M33" s="107"/>
      <c r="N33" s="107"/>
      <c r="O33" s="107"/>
      <c r="P33" s="107"/>
      <c r="Q33" s="107"/>
      <c r="R33" s="78"/>
      <c r="S33" s="73"/>
      <c r="T33" s="74"/>
      <c r="U33" s="74"/>
      <c r="V33" s="74"/>
      <c r="W33" s="74"/>
      <c r="X33" s="74"/>
      <c r="Y33" s="74"/>
      <c r="Z33" s="106"/>
      <c r="AA33" s="1"/>
    </row>
    <row r="34" spans="1:27" s="1" customFormat="1" ht="18.75" x14ac:dyDescent="0.2">
      <c r="A34" s="14">
        <f>S28+1</f>
        <v>45956</v>
      </c>
      <c r="B34" s="15"/>
      <c r="C34" s="12">
        <f>A34+1</f>
        <v>45957</v>
      </c>
      <c r="D34" s="13"/>
      <c r="E34" s="12">
        <f>C34+1</f>
        <v>45958</v>
      </c>
      <c r="F34" s="13"/>
      <c r="G34" s="12">
        <f>E34+1</f>
        <v>45959</v>
      </c>
      <c r="H34" s="13"/>
      <c r="I34" s="12">
        <f>G34+1</f>
        <v>45960</v>
      </c>
      <c r="J34" s="13"/>
      <c r="K34" s="66">
        <f>I34+1</f>
        <v>45961</v>
      </c>
      <c r="L34" s="67"/>
      <c r="M34" s="89"/>
      <c r="N34" s="89"/>
      <c r="O34" s="89"/>
      <c r="P34" s="89"/>
      <c r="Q34" s="89"/>
      <c r="R34" s="90"/>
      <c r="S34" s="62">
        <f>K34+1</f>
        <v>45962</v>
      </c>
      <c r="T34" s="63"/>
      <c r="U34" s="87"/>
      <c r="V34" s="87"/>
      <c r="W34" s="87"/>
      <c r="X34" s="87"/>
      <c r="Y34" s="87"/>
      <c r="Z34" s="88"/>
    </row>
    <row r="35" spans="1:27" s="1" customFormat="1" ht="18.75" x14ac:dyDescent="0.2">
      <c r="A35" s="68"/>
      <c r="B35" s="69"/>
      <c r="C35" s="59"/>
      <c r="D35" s="60"/>
      <c r="E35" s="59"/>
      <c r="F35" s="60"/>
      <c r="G35" s="75"/>
      <c r="H35" s="76"/>
      <c r="I35" s="59"/>
      <c r="J35" s="60"/>
      <c r="K35" s="122" t="s">
        <v>127</v>
      </c>
      <c r="L35" s="146"/>
      <c r="M35" s="146"/>
      <c r="N35" s="146"/>
      <c r="O35" s="146"/>
      <c r="P35" s="146"/>
      <c r="Q35" s="146"/>
      <c r="R35" s="123"/>
      <c r="S35" s="68"/>
      <c r="T35" s="69"/>
      <c r="U35" s="69"/>
      <c r="V35" s="69"/>
      <c r="W35" s="69"/>
      <c r="X35" s="69"/>
      <c r="Y35" s="69"/>
      <c r="Z35" s="104"/>
    </row>
    <row r="36" spans="1:27" s="1" customFormat="1" ht="18.75" x14ac:dyDescent="0.2">
      <c r="A36" s="68"/>
      <c r="B36" s="69"/>
      <c r="C36" s="122" t="s">
        <v>131</v>
      </c>
      <c r="D36" s="123"/>
      <c r="E36" s="75"/>
      <c r="F36" s="76"/>
      <c r="G36" s="75"/>
      <c r="H36" s="76"/>
      <c r="I36" s="75"/>
      <c r="J36" s="76"/>
      <c r="K36" s="75"/>
      <c r="L36" s="105"/>
      <c r="M36" s="105"/>
      <c r="N36" s="105"/>
      <c r="O36" s="105"/>
      <c r="P36" s="105"/>
      <c r="Q36" s="105"/>
      <c r="R36" s="76"/>
      <c r="S36" s="68"/>
      <c r="T36" s="69"/>
      <c r="U36" s="69"/>
      <c r="V36" s="69"/>
      <c r="W36" s="69"/>
      <c r="X36" s="69"/>
      <c r="Y36" s="69"/>
      <c r="Z36" s="104"/>
    </row>
    <row r="37" spans="1:27" s="1" customFormat="1" ht="15.75" x14ac:dyDescent="0.2">
      <c r="A37" s="68"/>
      <c r="B37" s="69"/>
      <c r="C37" s="109" t="s">
        <v>140</v>
      </c>
      <c r="D37" s="110"/>
      <c r="E37" s="75"/>
      <c r="F37" s="76"/>
      <c r="G37" s="75"/>
      <c r="H37" s="76"/>
      <c r="I37" s="75"/>
      <c r="J37" s="76"/>
      <c r="K37" s="75"/>
      <c r="L37" s="105"/>
      <c r="M37" s="105"/>
      <c r="N37" s="105"/>
      <c r="O37" s="105"/>
      <c r="P37" s="105"/>
      <c r="Q37" s="105"/>
      <c r="R37" s="76"/>
      <c r="S37" s="68"/>
      <c r="T37" s="69"/>
      <c r="U37" s="69"/>
      <c r="V37" s="69"/>
      <c r="W37" s="69"/>
      <c r="X37" s="69"/>
      <c r="Y37" s="69"/>
      <c r="Z37" s="104"/>
    </row>
    <row r="38" spans="1:27" s="1" customFormat="1" x14ac:dyDescent="0.2">
      <c r="A38" s="68"/>
      <c r="B38" s="69"/>
      <c r="C38" s="75"/>
      <c r="D38" s="76"/>
      <c r="E38" s="75"/>
      <c r="F38" s="76"/>
      <c r="G38" s="75"/>
      <c r="H38" s="76"/>
      <c r="I38" s="75"/>
      <c r="J38" s="76"/>
      <c r="K38" s="75"/>
      <c r="L38" s="105"/>
      <c r="M38" s="105"/>
      <c r="N38" s="105"/>
      <c r="O38" s="105"/>
      <c r="P38" s="105"/>
      <c r="Q38" s="105"/>
      <c r="R38" s="76"/>
      <c r="S38" s="68"/>
      <c r="T38" s="69"/>
      <c r="U38" s="69"/>
      <c r="V38" s="69"/>
      <c r="W38" s="69"/>
      <c r="X38" s="69"/>
      <c r="Y38" s="69"/>
      <c r="Z38" s="104"/>
    </row>
    <row r="39" spans="1:27" s="2" customFormat="1" x14ac:dyDescent="0.2">
      <c r="A39" s="73"/>
      <c r="B39" s="74"/>
      <c r="C39" s="77"/>
      <c r="D39" s="78"/>
      <c r="E39" s="77"/>
      <c r="F39" s="78"/>
      <c r="G39" s="77"/>
      <c r="H39" s="78"/>
      <c r="I39" s="77"/>
      <c r="J39" s="78"/>
      <c r="K39" s="77"/>
      <c r="L39" s="107"/>
      <c r="M39" s="107"/>
      <c r="N39" s="107"/>
      <c r="O39" s="107"/>
      <c r="P39" s="107"/>
      <c r="Q39" s="107"/>
      <c r="R39" s="78"/>
      <c r="S39" s="73"/>
      <c r="T39" s="74"/>
      <c r="U39" s="74"/>
      <c r="V39" s="74"/>
      <c r="W39" s="74"/>
      <c r="X39" s="74"/>
      <c r="Y39" s="74"/>
      <c r="Z39" s="106"/>
      <c r="AA39" s="1"/>
    </row>
    <row r="40" spans="1:27" ht="18.75" x14ac:dyDescent="0.2">
      <c r="A40" s="14">
        <f>S34+1</f>
        <v>45963</v>
      </c>
      <c r="B40" s="15"/>
      <c r="C40" s="12">
        <f>A40+1</f>
        <v>45964</v>
      </c>
      <c r="D40" s="13"/>
      <c r="E40" s="16" t="s">
        <v>24</v>
      </c>
      <c r="F40" s="17"/>
      <c r="G40" s="17"/>
      <c r="H40" s="17"/>
      <c r="I40" s="17"/>
      <c r="J40" s="17"/>
      <c r="K40" s="17"/>
      <c r="L40" s="17"/>
      <c r="M40" s="17"/>
      <c r="N40" s="17"/>
      <c r="O40" s="17"/>
      <c r="P40" s="17"/>
      <c r="Q40" s="17"/>
      <c r="R40" s="17"/>
      <c r="S40" s="17"/>
      <c r="T40" s="17"/>
      <c r="U40" s="17"/>
      <c r="V40" s="17"/>
      <c r="W40" s="17"/>
      <c r="X40" s="17"/>
      <c r="Y40" s="17"/>
      <c r="Z40" s="9"/>
    </row>
    <row r="41" spans="1:27" ht="18.75" x14ac:dyDescent="0.2">
      <c r="A41" s="68"/>
      <c r="B41" s="69"/>
      <c r="C41" s="59"/>
      <c r="D41" s="60"/>
      <c r="E41" s="18"/>
      <c r="F41" s="6"/>
      <c r="G41" s="6"/>
      <c r="H41" s="6"/>
      <c r="I41" s="6"/>
      <c r="J41" s="6"/>
      <c r="K41" s="6"/>
      <c r="L41" s="6"/>
      <c r="M41" s="6"/>
      <c r="N41" s="6"/>
      <c r="O41" s="6"/>
      <c r="P41" s="6"/>
      <c r="Q41" s="6"/>
      <c r="R41" s="6"/>
      <c r="S41" s="6"/>
      <c r="T41" s="6"/>
      <c r="U41" s="6"/>
      <c r="V41" s="6"/>
      <c r="W41" s="6"/>
      <c r="X41" s="6"/>
      <c r="Y41" s="6"/>
      <c r="Z41" s="8"/>
    </row>
    <row r="42" spans="1:27" x14ac:dyDescent="0.2">
      <c r="A42" s="68"/>
      <c r="B42" s="69"/>
      <c r="C42" s="75"/>
      <c r="D42" s="76"/>
      <c r="E42" s="18"/>
      <c r="F42" s="6"/>
      <c r="G42" s="6"/>
      <c r="H42" s="6"/>
      <c r="I42" s="6"/>
      <c r="J42" s="6"/>
      <c r="K42" s="6"/>
      <c r="L42" s="6"/>
      <c r="M42" s="6"/>
      <c r="N42" s="6"/>
      <c r="O42" s="6"/>
      <c r="P42" s="6"/>
      <c r="Q42" s="6"/>
      <c r="R42" s="6"/>
      <c r="S42" s="6"/>
      <c r="T42" s="6"/>
      <c r="U42" s="6"/>
      <c r="V42" s="6"/>
      <c r="W42" s="6"/>
      <c r="X42" s="6"/>
      <c r="Y42" s="6"/>
      <c r="Z42" s="7"/>
    </row>
    <row r="43" spans="1:27" x14ac:dyDescent="0.2">
      <c r="A43" s="68"/>
      <c r="B43" s="69"/>
      <c r="C43" s="75"/>
      <c r="D43" s="76"/>
      <c r="E43" s="18"/>
      <c r="F43" s="6"/>
      <c r="G43" s="6"/>
      <c r="H43" s="6"/>
      <c r="I43" s="6"/>
      <c r="J43" s="6"/>
      <c r="K43" s="6"/>
      <c r="L43" s="6"/>
      <c r="M43" s="6"/>
      <c r="N43" s="6"/>
      <c r="O43" s="6"/>
      <c r="P43" s="6"/>
      <c r="Q43" s="6"/>
      <c r="R43" s="6"/>
      <c r="S43" s="6"/>
      <c r="T43" s="6"/>
      <c r="U43" s="6"/>
      <c r="V43" s="6"/>
      <c r="W43" s="6"/>
      <c r="X43" s="6"/>
      <c r="Y43" s="6"/>
      <c r="Z43" s="7"/>
    </row>
    <row r="44" spans="1:27" x14ac:dyDescent="0.2">
      <c r="A44" s="68"/>
      <c r="B44" s="69"/>
      <c r="C44" s="75"/>
      <c r="D44" s="76"/>
      <c r="E44" s="18"/>
      <c r="F44" s="6"/>
      <c r="G44" s="6"/>
      <c r="H44" s="6"/>
      <c r="I44" s="6"/>
      <c r="J44" s="6"/>
      <c r="K44" s="97" t="s">
        <v>25</v>
      </c>
      <c r="L44" s="97"/>
      <c r="M44" s="97"/>
      <c r="N44" s="97"/>
      <c r="O44" s="97"/>
      <c r="P44" s="97"/>
      <c r="Q44" s="97"/>
      <c r="R44" s="97"/>
      <c r="S44" s="97"/>
      <c r="T44" s="97"/>
      <c r="U44" s="97"/>
      <c r="V44" s="97"/>
      <c r="W44" s="97"/>
      <c r="X44" s="97"/>
      <c r="Y44" s="97"/>
      <c r="Z44" s="98"/>
    </row>
    <row r="45" spans="1:27" s="1" customFormat="1" x14ac:dyDescent="0.2">
      <c r="A45" s="73"/>
      <c r="B45" s="74"/>
      <c r="C45" s="77"/>
      <c r="D45" s="78"/>
      <c r="E45" s="19"/>
      <c r="F45" s="20"/>
      <c r="G45" s="20"/>
      <c r="H45" s="20"/>
      <c r="I45" s="20"/>
      <c r="J45" s="20"/>
      <c r="K45" s="95" t="s">
        <v>2</v>
      </c>
      <c r="L45" s="95"/>
      <c r="M45" s="95"/>
      <c r="N45" s="95"/>
      <c r="O45" s="95"/>
      <c r="P45" s="95"/>
      <c r="Q45" s="95"/>
      <c r="R45" s="95"/>
      <c r="S45" s="95"/>
      <c r="T45" s="95"/>
      <c r="U45" s="95"/>
      <c r="V45" s="95"/>
      <c r="W45" s="95"/>
      <c r="X45" s="95"/>
      <c r="Y45" s="95"/>
      <c r="Z45" s="96"/>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defaultColWidth="9.140625" defaultRowHeight="12.75" x14ac:dyDescent="0.2"/>
  <cols>
    <col min="1" max="1" width="2.85546875" style="32" customWidth="1"/>
    <col min="2" max="2" width="87.140625" style="31" customWidth="1"/>
    <col min="3" max="16384" width="9.140625" style="32"/>
  </cols>
  <sheetData>
    <row r="1" spans="2:4" ht="46.5" customHeight="1" x14ac:dyDescent="0.2">
      <c r="D1" s="33"/>
    </row>
    <row r="2" spans="2:4" s="36" customFormat="1" ht="15.75" x14ac:dyDescent="0.2">
      <c r="B2" s="34" t="s">
        <v>1</v>
      </c>
      <c r="C2" s="34"/>
      <c r="D2" s="35"/>
    </row>
    <row r="3" spans="2:4" s="35" customFormat="1" ht="13.5" customHeight="1" x14ac:dyDescent="0.2">
      <c r="B3" s="37" t="s">
        <v>2</v>
      </c>
      <c r="C3" s="37"/>
    </row>
    <row r="5" spans="2:4" s="39" customFormat="1" ht="26.25" x14ac:dyDescent="0.4">
      <c r="B5" s="38" t="s">
        <v>103</v>
      </c>
    </row>
    <row r="6" spans="2:4" ht="75" x14ac:dyDescent="0.2">
      <c r="B6" s="40" t="s">
        <v>104</v>
      </c>
    </row>
    <row r="7" spans="2:4" ht="15" x14ac:dyDescent="0.2">
      <c r="B7" s="41"/>
    </row>
    <row r="8" spans="2:4" s="39" customFormat="1" ht="26.25" x14ac:dyDescent="0.4">
      <c r="B8" s="38" t="s">
        <v>105</v>
      </c>
    </row>
    <row r="9" spans="2:4" ht="15" x14ac:dyDescent="0.2">
      <c r="B9" s="40" t="s">
        <v>106</v>
      </c>
    </row>
    <row r="10" spans="2:4" ht="14.25" x14ac:dyDescent="0.2">
      <c r="B10" s="42" t="s">
        <v>105</v>
      </c>
    </row>
    <row r="11" spans="2:4" ht="15" x14ac:dyDescent="0.2">
      <c r="B11" s="41"/>
    </row>
    <row r="12" spans="2:4" s="39" customFormat="1" ht="26.25" x14ac:dyDescent="0.4">
      <c r="B12" s="38" t="s">
        <v>107</v>
      </c>
    </row>
    <row r="13" spans="2:4" ht="60" x14ac:dyDescent="0.2">
      <c r="B13" s="40" t="s">
        <v>108</v>
      </c>
    </row>
    <row r="14" spans="2:4" ht="15" x14ac:dyDescent="0.2">
      <c r="B14" s="41"/>
    </row>
    <row r="15" spans="2:4" ht="75" x14ac:dyDescent="0.2">
      <c r="B15" s="40" t="s">
        <v>109</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7f595b2-fb7a-4aba-86b5-83054802c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44B1588596904AB5D07007917F0F96" ma:contentTypeVersion="15" ma:contentTypeDescription="Create a new document." ma:contentTypeScope="" ma:versionID="1bf77e34fa58e3441f95cc724be9055f">
  <xsd:schema xmlns:xsd="http://www.w3.org/2001/XMLSchema" xmlns:xs="http://www.w3.org/2001/XMLSchema" xmlns:p="http://schemas.microsoft.com/office/2006/metadata/properties" xmlns:ns3="b7f595b2-fb7a-4aba-86b5-83054802c60e" xmlns:ns4="82e98eb7-1def-442a-baa5-34a2982bd896" targetNamespace="http://schemas.microsoft.com/office/2006/metadata/properties" ma:root="true" ma:fieldsID="3ea5da56ab55541e5bfe956530c11abc" ns3:_="" ns4:_="">
    <xsd:import namespace="b7f595b2-fb7a-4aba-86b5-83054802c60e"/>
    <xsd:import namespace="82e98eb7-1def-442a-baa5-34a2982bd8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595b2-fb7a-4aba-86b5-83054802c6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e98eb7-1def-442a-baa5-34a2982bd8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D90C21-2F7F-4008-BC36-C899CC8793A0}">
  <ds:schemaRefs>
    <ds:schemaRef ds:uri="http://schemas.microsoft.com/office/2006/metadata/properties"/>
    <ds:schemaRef ds:uri="http://schemas.microsoft.com/office/infopath/2007/PartnerControls"/>
    <ds:schemaRef ds:uri="b7f595b2-fb7a-4aba-86b5-83054802c60e"/>
  </ds:schemaRefs>
</ds:datastoreItem>
</file>

<file path=customXml/itemProps2.xml><?xml version="1.0" encoding="utf-8"?>
<ds:datastoreItem xmlns:ds="http://schemas.openxmlformats.org/officeDocument/2006/customXml" ds:itemID="{7498570B-3120-4B9A-9584-D66A3C28D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f595b2-fb7a-4aba-86b5-83054802c60e"/>
    <ds:schemaRef ds:uri="82e98eb7-1def-442a-baa5-34a2982bd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9C3F6-2865-4E05-8184-C6EB0BBD09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About</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2018-11-30T02:23:33Z</dcterms:created>
  <dcterms:modified xsi:type="dcterms:W3CDTF">2025-05-21T17:43:23Z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0x010100BD44B1588596904AB5D07007917F0F96</vt:lpwstr>
  </property>
</Properties>
</file>